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I7" i="1"/>
  <c r="I6" i="1"/>
  <c r="I4" i="1"/>
  <c r="I3" i="1"/>
  <c r="H8" i="1"/>
  <c r="H7" i="1"/>
  <c r="H6" i="1"/>
  <c r="H4" i="1"/>
  <c r="H3" i="1"/>
  <c r="G8" i="1"/>
  <c r="G7" i="1"/>
  <c r="G6" i="1"/>
  <c r="G4" i="1"/>
  <c r="G3" i="1"/>
  <c r="F8" i="1"/>
  <c r="F7" i="1"/>
  <c r="F6" i="1"/>
  <c r="F4" i="1"/>
  <c r="F3" i="1"/>
  <c r="E8" i="1"/>
  <c r="E7" i="1"/>
  <c r="E6" i="1"/>
  <c r="E4" i="1"/>
  <c r="E3" i="1"/>
  <c r="D8" i="1"/>
  <c r="D7" i="1"/>
  <c r="D6" i="1"/>
  <c r="D4" i="1"/>
  <c r="D3"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26" i="1"/>
</calcChain>
</file>

<file path=xl/sharedStrings.xml><?xml version="1.0" encoding="utf-8"?>
<sst xmlns="http://schemas.openxmlformats.org/spreadsheetml/2006/main" count="183" uniqueCount="111">
  <si>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</si>
  <si>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</si>
  <si>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</si>
  <si>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</si>
  <si>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</si>
  <si>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</si>
  <si>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</si>
  <si>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</si>
  <si>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</si>
  <si>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</si>
  <si>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</si>
  <si>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</si>
  <si>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</si>
  <si>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</si>
  <si>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</si>
  <si>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</si>
  <si>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</si>
  <si>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</si>
  <si>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</si>
  <si>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</si>
  <si>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</si>
  <si>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</si>
  <si>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</si>
  <si>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</si>
  <si>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</si>
  <si>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</si>
  <si>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</si>
  <si>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</si>
  <si>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</si>
  <si>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</si>
  <si>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</si>
  <si>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</si>
  <si>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</si>
  <si>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</si>
  <si>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</si>
  <si>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</si>
  <si>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</si>
  <si>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</si>
  <si>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</si>
  <si>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</si>
  <si>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</si>
  <si>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</si>
  <si>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</si>
  <si>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DSX</t>
  </si>
  <si>
    <t>Acquisitions</t>
  </si>
  <si>
    <t>Guidance Changes</t>
  </si>
  <si>
    <t>ESLT</t>
  </si>
  <si>
    <t>MYOV</t>
  </si>
  <si>
    <t>AMPH</t>
  </si>
  <si>
    <t>HII</t>
  </si>
  <si>
    <t>MRCY</t>
  </si>
  <si>
    <t>STM</t>
  </si>
  <si>
    <t>ACIW</t>
  </si>
  <si>
    <t>RCM</t>
  </si>
  <si>
    <t>FNJN</t>
  </si>
  <si>
    <t>CXDC</t>
  </si>
  <si>
    <t>LJPC</t>
  </si>
  <si>
    <t>TTPH</t>
  </si>
  <si>
    <t>CNNE</t>
  </si>
  <si>
    <t>ALRN</t>
  </si>
  <si>
    <t>MNLO</t>
  </si>
  <si>
    <t>AGIO</t>
  </si>
  <si>
    <t>OPK</t>
  </si>
  <si>
    <t>VRCA</t>
  </si>
  <si>
    <t>ABBV</t>
  </si>
  <si>
    <t>ARDX</t>
  </si>
  <si>
    <t>MNTA</t>
  </si>
  <si>
    <t>BYSI</t>
  </si>
  <si>
    <t>LLY</t>
  </si>
  <si>
    <t>REGN</t>
  </si>
  <si>
    <t>EVOK</t>
  </si>
  <si>
    <t>HOOK</t>
  </si>
  <si>
    <t>KPTI</t>
  </si>
  <si>
    <t>RYTM</t>
  </si>
  <si>
    <t>MDT</t>
  </si>
  <si>
    <t>EKSO</t>
  </si>
  <si>
    <t>ZGNX</t>
  </si>
  <si>
    <t>HEAR</t>
  </si>
  <si>
    <t>EVA</t>
  </si>
  <si>
    <t>SHW</t>
  </si>
  <si>
    <t>CUB</t>
  </si>
  <si>
    <t>LDOS</t>
  </si>
  <si>
    <t>SPCB</t>
  </si>
  <si>
    <t>CACI</t>
  </si>
  <si>
    <t>NVAX</t>
  </si>
  <si>
    <t>IZEA</t>
  </si>
  <si>
    <t>GLDD</t>
  </si>
  <si>
    <t>CTSO</t>
  </si>
  <si>
    <t>NVEE</t>
  </si>
  <si>
    <t>PAI</t>
  </si>
  <si>
    <t>KBR</t>
  </si>
  <si>
    <t>FEIM</t>
  </si>
  <si>
    <t>ACN</t>
  </si>
  <si>
    <t>INO</t>
  </si>
  <si>
    <t>WIT</t>
  </si>
  <si>
    <t>SNPS</t>
  </si>
  <si>
    <t>RUHN</t>
  </si>
  <si>
    <t>KREF</t>
  </si>
  <si>
    <t>FFNW</t>
  </si>
  <si>
    <t>PBIP</t>
  </si>
  <si>
    <t>CNS</t>
  </si>
  <si>
    <t>CLGX</t>
  </si>
  <si>
    <t>CHMA</t>
  </si>
  <si>
    <t>ITCI</t>
  </si>
  <si>
    <t>HALO</t>
  </si>
  <si>
    <t>PFE</t>
  </si>
  <si>
    <t>GM</t>
  </si>
  <si>
    <t>OSTK</t>
  </si>
  <si>
    <t>AEGN</t>
  </si>
  <si>
    <t>LDL</t>
  </si>
  <si>
    <t>IMAX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</si>
</sst>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14" fontId="7" fillId="3" borderId="1" xfId="0" applyNumberFormat="1" applyFont="1" applyFill="1" applyBorder="1" applyAlignment="1">
      <alignment horizontal="right"/>
    </xf>
    <xf numFmtId="0" fontId="8" fillId="3" borderId="1" xfId="0" applyFont="1" applyFill="1" applyBorder="1" applyAlignment="1">
      <alignment horizontal="right"/>
    </xf>
    <xf numFmtId="0" fontId="8" fillId="3" borderId="4" xfId="0" applyFont="1" applyFill="1" applyBorder="1" applyAlignment="1">
      <alignment horizontal="right"/>
    </xf>
    <xf numFmtId="0" fontId="0" fillId="0" borderId="0" xfId="0" applyFont="1" applyAlignment="1">
      <alignment horizontal="left" vertical="top" wrapText="1"/>
    </xf>
    <xf numFmtId="0" fontId="7" fillId="3" borderId="1" xfId="0" applyFont="1" applyFill="1" applyBorder="1" applyAlignment="1"/>
    <xf numFmtId="9" fontId="0" fillId="0" borderId="0" xfId="1" applyFont="1" applyAlignment="1">
      <alignment horizontal="left" vertical="center"/>
    </xf>
    <xf numFmtId="164" fontId="0" fillId="0" borderId="0" xfId="0" applyNumberFormat="1" applyFont="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J109" sqref="J109"/>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3"/>
      <c r="B1" s="13"/>
      <c r="C1" s="13"/>
      <c r="D1" s="13"/>
      <c r="E1" s="13"/>
      <c r="F1" s="13"/>
      <c r="G1" s="13"/>
      <c r="H1" s="13"/>
      <c r="I1" s="13"/>
    </row>
    <row r="2" spans="1:10" s="7" customFormat="1">
      <c r="A2" s="7" t="s">
        <v>18</v>
      </c>
      <c r="D2" s="7" t="s">
        <v>19</v>
      </c>
      <c r="E2" s="1" t="s">
        <v>16</v>
      </c>
      <c r="F2" s="1" t="s">
        <v>4</v>
      </c>
      <c r="G2" s="1" t="s">
        <v>6</v>
      </c>
      <c r="H2" s="1" t="s">
        <v>5</v>
      </c>
      <c r="I2" s="8" t="s">
        <v>17</v>
      </c>
      <c r="J2" s="8"/>
    </row>
    <row r="3" spans="1:10">
      <c r="A3" s="3" t="s">
        <v>14</v>
      </c>
      <c r="D3" s="4">
        <f>AVERAGE(M26:M96)</f>
        <v>0.94366197183098588</v>
      </c>
      <c r="E3" s="4">
        <f>AVERAGE(M90:M96)</f>
        <v>1</v>
      </c>
      <c r="F3" s="4">
        <f>AVERAGE(M26:M33)</f>
        <v>1</v>
      </c>
      <c r="G3" s="33">
        <f>AVERAGE(M58:M60)</f>
        <v>1</v>
      </c>
      <c r="H3" s="4">
        <f>AVERAGE(M61:M89)</f>
        <v>0.86206896551724133</v>
      </c>
      <c r="I3" s="4">
        <f>AVERAGE(M33:M57)</f>
        <v>1</v>
      </c>
      <c r="J3" s="19"/>
    </row>
    <row r="4" spans="1:10">
      <c r="A4" s="3" t="s">
        <v>15</v>
      </c>
      <c r="D4" s="4">
        <f>AVERAGE(N26:N96)</f>
        <v>0.9859154929577465</v>
      </c>
      <c r="E4" s="4">
        <f>AVERAGE(N90:N96)</f>
        <v>1</v>
      </c>
      <c r="F4" s="33">
        <f>AVERAGE(N26:N33)</f>
        <v>1</v>
      </c>
      <c r="G4" s="4">
        <f>AVERAGE(N58:N60)</f>
        <v>1</v>
      </c>
      <c r="H4" s="4">
        <f>AVERAGE(N61:N89)</f>
        <v>0.96551724137931039</v>
      </c>
      <c r="I4" s="4">
        <f>AVERAGE(N33:N57)</f>
        <v>1</v>
      </c>
      <c r="J4" s="19"/>
    </row>
    <row r="5" spans="1:10">
      <c r="D5" s="4"/>
      <c r="E5" s="4"/>
      <c r="F5" s="4"/>
      <c r="G5" s="4"/>
      <c r="H5" s="4"/>
      <c r="I5" s="4"/>
      <c r="J5" s="19"/>
    </row>
    <row r="6" spans="1:10">
      <c r="A6" s="15" t="s">
        <v>40</v>
      </c>
      <c r="D6" s="9">
        <f>AVERAGE(K26:K96)</f>
        <v>0.12128274576890058</v>
      </c>
      <c r="E6" s="9">
        <f>AVERAGE(K90:K96)</f>
        <v>7.4421804118787252E-2</v>
      </c>
      <c r="F6" s="34">
        <f>AVERAGE(K26:K33)</f>
        <v>0.10902206751084376</v>
      </c>
      <c r="G6" s="9">
        <f>AVERAGE(K58:K60)</f>
        <v>0.14174101353229102</v>
      </c>
      <c r="H6" s="9">
        <f>AVERAGE(K61:K89)</f>
        <v>9.636341467042718E-2</v>
      </c>
      <c r="I6" s="9">
        <f>AVERAGE(K33:K57)</f>
        <v>0.17161826111135439</v>
      </c>
      <c r="J6" s="19"/>
    </row>
    <row r="7" spans="1:10">
      <c r="A7" s="15" t="s">
        <v>41</v>
      </c>
      <c r="D7" s="9">
        <f>AVERAGE(L26:L96)</f>
        <v>0.2197824260516861</v>
      </c>
      <c r="E7" s="9">
        <f>AVERAGE(L90:L96)</f>
        <v>0.12150696513465432</v>
      </c>
      <c r="F7" s="34">
        <f>AVERAGE(L26:L33)</f>
        <v>0.1304569305245093</v>
      </c>
      <c r="G7" s="9">
        <f>AVERAGE(L58:L60)</f>
        <v>0.14174101353229102</v>
      </c>
      <c r="H7" s="9">
        <f>AVERAGE(L61:L89)</f>
        <v>0.24123708577548969</v>
      </c>
      <c r="I7" s="9">
        <f>AVERAGE(L33:L57)</f>
        <v>0.2633591363461803</v>
      </c>
      <c r="J7" s="19"/>
    </row>
    <row r="8" spans="1:10" s="14" customFormat="1">
      <c r="A8" s="10" t="s">
        <v>42</v>
      </c>
      <c r="B8" s="10"/>
      <c r="C8" s="10"/>
      <c r="D8" s="11">
        <f>AVERAGE(J26:J96)</f>
        <v>0.14740684817272573</v>
      </c>
      <c r="E8" s="11">
        <f>AVERAGE(J90:J96)</f>
        <v>8.6302393289898041E-2</v>
      </c>
      <c r="F8" s="11">
        <f>AVERAGE(J26:J33)</f>
        <v>7.9277274176242543E-2</v>
      </c>
      <c r="G8" s="12">
        <f>AVERAGE(J58:J60)</f>
        <v>5.3842651315575522E-2</v>
      </c>
      <c r="H8" s="11">
        <f>AVERAGE(J61:J89)</f>
        <v>0.18166778565667327</v>
      </c>
      <c r="I8" s="11">
        <f>AVERAGE(J33:J57)</f>
        <v>0.15423489933330028</v>
      </c>
      <c r="J8" s="18"/>
    </row>
    <row r="9" spans="1:10">
      <c r="D9" s="9"/>
    </row>
    <row r="10" spans="1:10">
      <c r="A10" s="15" t="s">
        <v>35</v>
      </c>
      <c r="D10" s="5">
        <v>50</v>
      </c>
    </row>
    <row r="11" spans="1:10">
      <c r="A11" s="15" t="s">
        <v>36</v>
      </c>
      <c r="D11" s="5">
        <v>37</v>
      </c>
    </row>
    <row r="12" spans="1:10">
      <c r="A12" s="15" t="s">
        <v>37</v>
      </c>
      <c r="D12" s="5">
        <v>26</v>
      </c>
    </row>
    <row r="13" spans="1:10">
      <c r="A13" s="15" t="s">
        <v>38</v>
      </c>
      <c r="D13" s="5">
        <v>55</v>
      </c>
    </row>
    <row r="14" spans="1:10">
      <c r="A14" s="15" t="s">
        <v>39</v>
      </c>
      <c r="D14" s="5">
        <v>26</v>
      </c>
    </row>
    <row r="15" spans="1:10">
      <c r="D15" s="5"/>
    </row>
    <row r="16" spans="1:10">
      <c r="A16" s="7"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20">
        <v>43983</v>
      </c>
      <c r="B26" s="21">
        <v>0.33333333333333331</v>
      </c>
      <c r="C26" s="22" t="s">
        <v>52</v>
      </c>
      <c r="D26" s="22" t="s">
        <v>44</v>
      </c>
      <c r="E26" s="23">
        <v>27.58</v>
      </c>
      <c r="F26" s="23">
        <v>27.67</v>
      </c>
      <c r="G26" s="23">
        <v>27.73</v>
      </c>
      <c r="H26" s="23">
        <v>27.97</v>
      </c>
      <c r="I26" s="23">
        <v>29.34</v>
      </c>
      <c r="J26" s="4">
        <f>(I26-F26)/F26</f>
        <v>6.0354174195879941E-2</v>
      </c>
      <c r="K26" s="4">
        <f>(H26-E26)/E26</f>
        <v>1.4140681653372031E-2</v>
      </c>
      <c r="L26" s="4">
        <f>(I26-E26)/E26</f>
        <v>6.3814358230601942E-2</v>
      </c>
      <c r="M26" s="3">
        <f>IF(K26&gt;0,1,0)</f>
        <v>1</v>
      </c>
      <c r="N26" s="3">
        <f>IF(L26&gt;0,1,0)</f>
        <v>1</v>
      </c>
    </row>
    <row r="27" spans="1:14" ht="14.25" customHeight="1" thickBot="1">
      <c r="A27" s="20">
        <v>43985</v>
      </c>
      <c r="B27" s="21">
        <v>0.37511574074074078</v>
      </c>
      <c r="C27" s="22" t="s">
        <v>53</v>
      </c>
      <c r="D27" s="22" t="s">
        <v>44</v>
      </c>
      <c r="E27" s="23">
        <v>10.68</v>
      </c>
      <c r="F27" s="23">
        <v>10.78</v>
      </c>
      <c r="G27" s="23">
        <v>11.73</v>
      </c>
      <c r="H27" s="23">
        <v>12.11</v>
      </c>
      <c r="I27" s="23">
        <v>13.24</v>
      </c>
      <c r="J27" s="4">
        <f t="shared" ref="J27:J90" si="0">(I27-F27)/F27</f>
        <v>0.22820037105751401</v>
      </c>
      <c r="K27" s="4">
        <f t="shared" ref="K27:K90" si="1">(H27-E27)/E27</f>
        <v>0.13389513108614229</v>
      </c>
      <c r="L27" s="4">
        <f t="shared" ref="L27:L90" si="2">(I27-E27)/E27</f>
        <v>0.23970037453183526</v>
      </c>
      <c r="M27" s="3">
        <f t="shared" ref="M27:M90" si="3">IF(K27&gt;0,1,0)</f>
        <v>1</v>
      </c>
      <c r="N27" s="3">
        <f t="shared" ref="N27:N90" si="4">IF(L27&gt;0,1,0)</f>
        <v>1</v>
      </c>
    </row>
    <row r="28" spans="1:14" ht="15.75" customHeight="1" thickBot="1">
      <c r="A28" s="20">
        <v>43992</v>
      </c>
      <c r="B28" s="21">
        <v>0.37858796296296293</v>
      </c>
      <c r="C28" s="22" t="s">
        <v>54</v>
      </c>
      <c r="D28" s="22" t="s">
        <v>44</v>
      </c>
      <c r="E28" s="23">
        <v>1.33</v>
      </c>
      <c r="F28" s="23">
        <v>1.52</v>
      </c>
      <c r="G28" s="23">
        <v>1.56</v>
      </c>
      <c r="H28" s="24">
        <v>1.57</v>
      </c>
      <c r="I28" s="24">
        <v>1.57</v>
      </c>
      <c r="J28" s="4">
        <f t="shared" si="0"/>
        <v>3.2894736842105289E-2</v>
      </c>
      <c r="K28" s="4">
        <f t="shared" si="1"/>
        <v>0.18045112781954886</v>
      </c>
      <c r="L28" s="4">
        <f t="shared" si="2"/>
        <v>0.18045112781954886</v>
      </c>
      <c r="M28" s="3">
        <f t="shared" si="3"/>
        <v>1</v>
      </c>
      <c r="N28" s="3">
        <f t="shared" si="4"/>
        <v>1</v>
      </c>
    </row>
    <row r="29" spans="1:14" ht="15" customHeight="1" thickBot="1">
      <c r="A29" s="20">
        <v>43997</v>
      </c>
      <c r="B29" s="21">
        <v>0.3125</v>
      </c>
      <c r="C29" s="22" t="s">
        <v>55</v>
      </c>
      <c r="D29" s="22" t="s">
        <v>44</v>
      </c>
      <c r="E29" s="23">
        <v>1.05</v>
      </c>
      <c r="F29" s="23">
        <v>1.07</v>
      </c>
      <c r="G29" s="25">
        <v>1.1399999999999999</v>
      </c>
      <c r="H29" s="27">
        <v>1.17</v>
      </c>
      <c r="I29" s="27">
        <v>1.18</v>
      </c>
      <c r="J29" s="4">
        <f t="shared" si="0"/>
        <v>0.10280373831775688</v>
      </c>
      <c r="K29" s="4">
        <f t="shared" si="1"/>
        <v>0.11428571428571417</v>
      </c>
      <c r="L29" s="4">
        <f t="shared" si="2"/>
        <v>0.1238095238095237</v>
      </c>
      <c r="M29" s="3">
        <f t="shared" si="3"/>
        <v>1</v>
      </c>
      <c r="N29" s="3">
        <f t="shared" si="4"/>
        <v>1</v>
      </c>
    </row>
    <row r="30" spans="1:14" ht="12.75" customHeight="1" thickBot="1">
      <c r="A30" s="20">
        <v>44006</v>
      </c>
      <c r="B30" s="21">
        <v>0.31261574074074078</v>
      </c>
      <c r="C30" s="22" t="s">
        <v>56</v>
      </c>
      <c r="D30" s="22" t="s">
        <v>44</v>
      </c>
      <c r="E30" s="23">
        <v>5.0599999999999996</v>
      </c>
      <c r="F30" s="23">
        <v>5.05</v>
      </c>
      <c r="G30" s="23">
        <v>4.8</v>
      </c>
      <c r="H30" s="23">
        <v>5.17</v>
      </c>
      <c r="I30" s="23">
        <v>5.17</v>
      </c>
      <c r="J30" s="4">
        <f t="shared" si="0"/>
        <v>2.3762376237623783E-2</v>
      </c>
      <c r="K30" s="4">
        <f t="shared" si="1"/>
        <v>2.1739130434782674E-2</v>
      </c>
      <c r="L30" s="4">
        <f t="shared" si="2"/>
        <v>2.1739130434782674E-2</v>
      </c>
      <c r="M30" s="3">
        <f t="shared" si="3"/>
        <v>1</v>
      </c>
      <c r="N30" s="3">
        <f t="shared" si="4"/>
        <v>1</v>
      </c>
    </row>
    <row r="31" spans="1:14" ht="12" customHeight="1" thickBot="1">
      <c r="A31" s="20">
        <v>44006</v>
      </c>
      <c r="B31" s="21">
        <v>0.31261574074074078</v>
      </c>
      <c r="C31" s="22" t="s">
        <v>57</v>
      </c>
      <c r="D31" s="32" t="s">
        <v>44</v>
      </c>
      <c r="E31" s="23">
        <v>2.77</v>
      </c>
      <c r="F31" s="23">
        <v>2.77</v>
      </c>
      <c r="G31" s="23">
        <v>2.7</v>
      </c>
      <c r="H31" s="23">
        <v>2.94</v>
      </c>
      <c r="I31" s="23">
        <v>2.94</v>
      </c>
      <c r="J31" s="4">
        <f t="shared" si="0"/>
        <v>6.1371841155234634E-2</v>
      </c>
      <c r="K31" s="4">
        <f t="shared" si="1"/>
        <v>6.1371841155234634E-2</v>
      </c>
      <c r="L31" s="4">
        <f t="shared" si="2"/>
        <v>6.1371841155234634E-2</v>
      </c>
      <c r="M31" s="3">
        <f t="shared" si="3"/>
        <v>1</v>
      </c>
      <c r="N31" s="3">
        <f t="shared" si="4"/>
        <v>1</v>
      </c>
    </row>
    <row r="32" spans="1:14" ht="14.25" customHeight="1" thickBot="1">
      <c r="A32" s="20">
        <v>44008</v>
      </c>
      <c r="B32" s="21">
        <v>0.33333333333333331</v>
      </c>
      <c r="C32" s="22" t="s">
        <v>58</v>
      </c>
      <c r="D32" s="22" t="s">
        <v>44</v>
      </c>
      <c r="E32" s="23">
        <v>39.799999999999997</v>
      </c>
      <c r="F32" s="23">
        <v>39.479999999999997</v>
      </c>
      <c r="G32" s="23">
        <v>39.200000000000003</v>
      </c>
      <c r="H32" s="26">
        <v>41.95</v>
      </c>
      <c r="I32" s="23">
        <v>42.11</v>
      </c>
      <c r="J32" s="4">
        <f t="shared" si="0"/>
        <v>6.6616008105369884E-2</v>
      </c>
      <c r="K32" s="4">
        <f t="shared" si="1"/>
        <v>5.4020100502512707E-2</v>
      </c>
      <c r="L32" s="4">
        <f t="shared" si="2"/>
        <v>5.8040201005025188E-2</v>
      </c>
      <c r="M32" s="3">
        <f t="shared" si="3"/>
        <v>1</v>
      </c>
      <c r="N32" s="3">
        <f t="shared" si="4"/>
        <v>1</v>
      </c>
    </row>
    <row r="33" spans="1:14" ht="13.5" customHeight="1" thickBot="1">
      <c r="A33" s="20">
        <v>44008</v>
      </c>
      <c r="B33" s="21">
        <v>0.33333333333333331</v>
      </c>
      <c r="C33" s="22" t="s">
        <v>101</v>
      </c>
      <c r="D33" s="22" t="s">
        <v>44</v>
      </c>
      <c r="E33" s="23">
        <v>52.93</v>
      </c>
      <c r="F33" s="23">
        <v>64.760000000000005</v>
      </c>
      <c r="G33" s="23">
        <v>67.95</v>
      </c>
      <c r="H33" s="23">
        <v>68.400000000000006</v>
      </c>
      <c r="I33" s="23">
        <v>68.53</v>
      </c>
      <c r="J33" s="4">
        <f t="shared" si="0"/>
        <v>5.8214947498455773E-2</v>
      </c>
      <c r="K33" s="4">
        <f t="shared" si="1"/>
        <v>0.29227281314944276</v>
      </c>
      <c r="L33" s="4">
        <f t="shared" si="2"/>
        <v>0.29472888720952206</v>
      </c>
      <c r="M33" s="3">
        <f t="shared" si="3"/>
        <v>1</v>
      </c>
      <c r="N33" s="3">
        <f t="shared" si="4"/>
        <v>1</v>
      </c>
    </row>
    <row r="34" spans="1:14" ht="13.5" customHeight="1" thickBot="1">
      <c r="A34" s="20">
        <v>43983</v>
      </c>
      <c r="B34" s="21">
        <v>0.29178240740740741</v>
      </c>
      <c r="C34" s="22" t="s">
        <v>59</v>
      </c>
      <c r="D34" s="22" t="s">
        <v>17</v>
      </c>
      <c r="E34" s="23">
        <v>1.62</v>
      </c>
      <c r="F34" s="23">
        <v>1.72</v>
      </c>
      <c r="G34" s="23">
        <v>1.47</v>
      </c>
      <c r="H34" s="23">
        <v>1.99</v>
      </c>
      <c r="I34" s="23">
        <v>1.99</v>
      </c>
      <c r="J34" s="4">
        <f t="shared" si="0"/>
        <v>0.15697674418604651</v>
      </c>
      <c r="K34" s="4">
        <f t="shared" si="1"/>
        <v>0.22839506172839497</v>
      </c>
      <c r="L34" s="4">
        <f t="shared" si="2"/>
        <v>0.22839506172839497</v>
      </c>
      <c r="M34" s="3">
        <f t="shared" si="3"/>
        <v>1</v>
      </c>
      <c r="N34" s="3">
        <f t="shared" si="4"/>
        <v>1</v>
      </c>
    </row>
    <row r="35" spans="1:14" ht="13.5" customHeight="1" thickBot="1">
      <c r="A35" s="20">
        <v>43984</v>
      </c>
      <c r="B35" s="21">
        <v>0.33344907407407409</v>
      </c>
      <c r="C35" s="22" t="s">
        <v>60</v>
      </c>
      <c r="D35" s="22" t="s">
        <v>17</v>
      </c>
      <c r="E35" s="23">
        <v>2.37</v>
      </c>
      <c r="F35" s="23">
        <v>2.4300000000000002</v>
      </c>
      <c r="G35" s="23">
        <v>2.23</v>
      </c>
      <c r="H35" s="26">
        <v>2.46</v>
      </c>
      <c r="I35" s="26">
        <v>2.46</v>
      </c>
      <c r="J35" s="4">
        <f t="shared" si="0"/>
        <v>1.2345679012345599E-2</v>
      </c>
      <c r="K35" s="4">
        <f t="shared" si="1"/>
        <v>3.7974683544303736E-2</v>
      </c>
      <c r="L35" s="4">
        <f t="shared" si="2"/>
        <v>3.7974683544303736E-2</v>
      </c>
      <c r="M35" s="3">
        <f t="shared" si="3"/>
        <v>1</v>
      </c>
      <c r="N35" s="3">
        <f t="shared" si="4"/>
        <v>1</v>
      </c>
    </row>
    <row r="36" spans="1:14" ht="15.75" thickBot="1">
      <c r="A36" s="20">
        <v>43990</v>
      </c>
      <c r="B36" s="21">
        <v>0.6674768518518519</v>
      </c>
      <c r="C36" s="22" t="s">
        <v>61</v>
      </c>
      <c r="D36" s="22" t="s">
        <v>17</v>
      </c>
      <c r="E36" s="23">
        <v>52.23</v>
      </c>
      <c r="F36" s="23">
        <v>52.11</v>
      </c>
      <c r="G36" s="23">
        <v>51.76</v>
      </c>
      <c r="H36" s="23">
        <v>53.16</v>
      </c>
      <c r="I36" s="23">
        <v>53.8</v>
      </c>
      <c r="J36" s="4">
        <f t="shared" si="0"/>
        <v>3.2431395125695602E-2</v>
      </c>
      <c r="K36" s="4">
        <f t="shared" si="1"/>
        <v>1.7805858701895459E-2</v>
      </c>
      <c r="L36" s="4">
        <f t="shared" si="2"/>
        <v>3.0059352862339659E-2</v>
      </c>
      <c r="M36" s="3">
        <f t="shared" si="3"/>
        <v>1</v>
      </c>
      <c r="N36" s="3">
        <f t="shared" si="4"/>
        <v>1</v>
      </c>
    </row>
    <row r="37" spans="1:14" ht="15.75" thickBot="1">
      <c r="A37" s="20">
        <v>43991</v>
      </c>
      <c r="B37" s="21">
        <v>0.33344907407407409</v>
      </c>
      <c r="C37" s="22" t="s">
        <v>62</v>
      </c>
      <c r="D37" s="22" t="s">
        <v>17</v>
      </c>
      <c r="E37" s="23">
        <v>2.7</v>
      </c>
      <c r="F37" s="23">
        <v>2.86</v>
      </c>
      <c r="G37" s="23">
        <v>2.64</v>
      </c>
      <c r="H37" s="23">
        <v>2.9</v>
      </c>
      <c r="I37" s="23">
        <v>2.9</v>
      </c>
      <c r="J37" s="4">
        <f t="shared" si="0"/>
        <v>1.3986013986014E-2</v>
      </c>
      <c r="K37" s="4">
        <f t="shared" si="1"/>
        <v>7.4074074074073973E-2</v>
      </c>
      <c r="L37" s="4">
        <f t="shared" si="2"/>
        <v>7.4074074074073973E-2</v>
      </c>
      <c r="M37" s="3">
        <f t="shared" si="3"/>
        <v>1</v>
      </c>
      <c r="N37" s="3">
        <f t="shared" si="4"/>
        <v>1</v>
      </c>
    </row>
    <row r="38" spans="1:14" ht="15.75" thickBot="1">
      <c r="A38" s="20">
        <v>43991</v>
      </c>
      <c r="B38" s="21">
        <v>0.25011574074074078</v>
      </c>
      <c r="C38" s="22" t="s">
        <v>48</v>
      </c>
      <c r="D38" s="22" t="s">
        <v>17</v>
      </c>
      <c r="E38" s="23">
        <v>20.079999999999998</v>
      </c>
      <c r="F38" s="23">
        <v>20.29</v>
      </c>
      <c r="G38" s="23">
        <v>20.55</v>
      </c>
      <c r="H38" s="23">
        <v>20.71</v>
      </c>
      <c r="I38" s="23">
        <v>20.71</v>
      </c>
      <c r="J38" s="4">
        <f t="shared" si="0"/>
        <v>2.0699852143913344E-2</v>
      </c>
      <c r="K38" s="4">
        <f t="shared" si="1"/>
        <v>3.1374501992032004E-2</v>
      </c>
      <c r="L38" s="4">
        <f t="shared" si="2"/>
        <v>3.1374501992032004E-2</v>
      </c>
      <c r="M38" s="3">
        <f t="shared" si="3"/>
        <v>1</v>
      </c>
      <c r="N38" s="3">
        <f t="shared" si="4"/>
        <v>1</v>
      </c>
    </row>
    <row r="39" spans="1:14" ht="15.75" thickBot="1">
      <c r="A39" s="20">
        <v>43994</v>
      </c>
      <c r="B39" s="21">
        <v>0.41678240740740741</v>
      </c>
      <c r="C39" s="22" t="s">
        <v>63</v>
      </c>
      <c r="D39" s="22" t="s">
        <v>17</v>
      </c>
      <c r="E39" s="23">
        <v>11.38</v>
      </c>
      <c r="F39" s="23">
        <v>12.13</v>
      </c>
      <c r="G39" s="23">
        <v>11.49</v>
      </c>
      <c r="H39" s="23">
        <v>12.59</v>
      </c>
      <c r="I39" s="23">
        <v>13.39</v>
      </c>
      <c r="J39" s="4">
        <f t="shared" si="0"/>
        <v>0.10387469084913435</v>
      </c>
      <c r="K39" s="4">
        <f t="shared" si="1"/>
        <v>0.10632688927943752</v>
      </c>
      <c r="L39" s="4">
        <f t="shared" si="2"/>
        <v>0.17662565905096658</v>
      </c>
      <c r="M39" s="3">
        <f t="shared" si="3"/>
        <v>1</v>
      </c>
      <c r="N39" s="3">
        <f t="shared" si="4"/>
        <v>1</v>
      </c>
    </row>
    <row r="40" spans="1:14" ht="15.75" thickBot="1">
      <c r="A40" s="20">
        <v>43997</v>
      </c>
      <c r="B40" s="21">
        <v>0.34375</v>
      </c>
      <c r="C40" s="22" t="s">
        <v>64</v>
      </c>
      <c r="D40" s="22" t="s">
        <v>17</v>
      </c>
      <c r="E40" s="23">
        <v>92.46</v>
      </c>
      <c r="F40" s="23">
        <v>91.27</v>
      </c>
      <c r="G40" s="23">
        <v>93.08</v>
      </c>
      <c r="H40" s="23">
        <v>94.03</v>
      </c>
      <c r="I40" s="23">
        <v>98.2</v>
      </c>
      <c r="J40" s="4">
        <f t="shared" si="0"/>
        <v>7.5928563602498167E-2</v>
      </c>
      <c r="K40" s="4">
        <f t="shared" si="1"/>
        <v>1.6980315812243213E-2</v>
      </c>
      <c r="L40" s="4">
        <f t="shared" si="2"/>
        <v>6.2080899848583275E-2</v>
      </c>
      <c r="M40" s="3">
        <f t="shared" si="3"/>
        <v>1</v>
      </c>
      <c r="N40" s="3">
        <f t="shared" si="4"/>
        <v>1</v>
      </c>
    </row>
    <row r="41" spans="1:14" ht="15" customHeight="1" thickBot="1">
      <c r="A41" s="20">
        <v>43997</v>
      </c>
      <c r="B41" s="21">
        <v>0.33333333333333331</v>
      </c>
      <c r="C41" s="22" t="s">
        <v>65</v>
      </c>
      <c r="D41" s="22" t="s">
        <v>17</v>
      </c>
      <c r="E41" s="23">
        <v>6.59</v>
      </c>
      <c r="F41" s="23">
        <v>6.37</v>
      </c>
      <c r="G41" s="23">
        <v>6.59</v>
      </c>
      <c r="H41" s="23">
        <v>6.61</v>
      </c>
      <c r="I41" s="23">
        <v>7.18</v>
      </c>
      <c r="J41" s="4">
        <f t="shared" si="0"/>
        <v>0.12715855572998425</v>
      </c>
      <c r="K41" s="4">
        <f t="shared" si="1"/>
        <v>3.0349013657056849E-3</v>
      </c>
      <c r="L41" s="4">
        <f t="shared" si="2"/>
        <v>8.9529590288315614E-2</v>
      </c>
      <c r="M41" s="3">
        <f t="shared" si="3"/>
        <v>1</v>
      </c>
      <c r="N41" s="3">
        <f t="shared" si="4"/>
        <v>1</v>
      </c>
    </row>
    <row r="42" spans="1:14" ht="15" customHeight="1" thickBot="1">
      <c r="A42" s="20">
        <v>43997</v>
      </c>
      <c r="B42" s="21">
        <v>0.29525462962962962</v>
      </c>
      <c r="C42" s="22" t="s">
        <v>66</v>
      </c>
      <c r="D42" s="22" t="s">
        <v>17</v>
      </c>
      <c r="E42" s="23">
        <v>31.05</v>
      </c>
      <c r="F42" s="23">
        <v>30.4</v>
      </c>
      <c r="G42" s="23">
        <v>35.65</v>
      </c>
      <c r="H42" s="23">
        <v>37.57</v>
      </c>
      <c r="I42" s="23">
        <v>39.18</v>
      </c>
      <c r="J42" s="4">
        <f t="shared" si="0"/>
        <v>0.28881578947368425</v>
      </c>
      <c r="K42" s="4">
        <f t="shared" si="1"/>
        <v>0.20998389694041866</v>
      </c>
      <c r="L42" s="4">
        <f t="shared" si="2"/>
        <v>0.26183574879227051</v>
      </c>
      <c r="M42" s="3">
        <f t="shared" si="3"/>
        <v>1</v>
      </c>
      <c r="N42" s="3">
        <f t="shared" si="4"/>
        <v>1</v>
      </c>
    </row>
    <row r="43" spans="1:14" ht="13.5" customHeight="1" thickBot="1">
      <c r="A43" s="20">
        <v>43997</v>
      </c>
      <c r="B43" s="21">
        <v>0.29178240740740741</v>
      </c>
      <c r="C43" s="22" t="s">
        <v>67</v>
      </c>
      <c r="D43" s="22" t="s">
        <v>17</v>
      </c>
      <c r="E43" s="23">
        <v>16.61</v>
      </c>
      <c r="F43" s="23">
        <v>17.920000000000002</v>
      </c>
      <c r="G43" s="23">
        <v>17.8</v>
      </c>
      <c r="H43" s="23">
        <v>21.5</v>
      </c>
      <c r="I43" s="23">
        <v>21.5</v>
      </c>
      <c r="J43" s="4">
        <f t="shared" si="0"/>
        <v>0.19977678571428559</v>
      </c>
      <c r="K43" s="4">
        <f t="shared" si="1"/>
        <v>0.29440096327513549</v>
      </c>
      <c r="L43" s="4">
        <f t="shared" si="2"/>
        <v>0.29440096327513549</v>
      </c>
      <c r="M43" s="3">
        <f t="shared" si="3"/>
        <v>1</v>
      </c>
      <c r="N43" s="3">
        <f t="shared" si="4"/>
        <v>1</v>
      </c>
    </row>
    <row r="44" spans="1:14" ht="14.25" customHeight="1" thickBot="1">
      <c r="A44" s="20">
        <v>43997</v>
      </c>
      <c r="B44" s="21">
        <v>0.93125000000000002</v>
      </c>
      <c r="C44" s="22" t="s">
        <v>68</v>
      </c>
      <c r="D44" s="22" t="s">
        <v>17</v>
      </c>
      <c r="E44" s="23">
        <v>141.52000000000001</v>
      </c>
      <c r="F44" s="23">
        <v>156.32</v>
      </c>
      <c r="G44" s="26">
        <v>163.71</v>
      </c>
      <c r="H44" s="23">
        <v>167.43</v>
      </c>
      <c r="I44" s="23">
        <v>167.43</v>
      </c>
      <c r="J44" s="4">
        <f t="shared" si="0"/>
        <v>7.1072159672466828E-2</v>
      </c>
      <c r="K44" s="4">
        <f t="shared" si="1"/>
        <v>0.18308366308648952</v>
      </c>
      <c r="L44" s="4">
        <f t="shared" si="2"/>
        <v>0.18308366308648952</v>
      </c>
      <c r="M44" s="3">
        <f t="shared" si="3"/>
        <v>1</v>
      </c>
      <c r="N44" s="3">
        <f t="shared" si="4"/>
        <v>1</v>
      </c>
    </row>
    <row r="45" spans="1:14" ht="15.75" customHeight="1" thickBot="1">
      <c r="A45" s="20">
        <v>44001</v>
      </c>
      <c r="B45" s="21">
        <v>0.57222222222222219</v>
      </c>
      <c r="C45" s="22" t="s">
        <v>69</v>
      </c>
      <c r="D45" s="22" t="s">
        <v>17</v>
      </c>
      <c r="E45" s="23">
        <v>597.35</v>
      </c>
      <c r="F45" s="23">
        <v>602.30999999999995</v>
      </c>
      <c r="G45" s="23">
        <v>643.91999999999996</v>
      </c>
      <c r="H45" s="23">
        <v>646.33000000000004</v>
      </c>
      <c r="I45" s="23">
        <v>646.33000000000004</v>
      </c>
      <c r="J45" s="4">
        <f t="shared" si="0"/>
        <v>7.3085288306686091E-2</v>
      </c>
      <c r="K45" s="4">
        <f t="shared" si="1"/>
        <v>8.1995480036829355E-2</v>
      </c>
      <c r="L45" s="4">
        <f t="shared" si="2"/>
        <v>8.1995480036829355E-2</v>
      </c>
      <c r="M45" s="3">
        <f t="shared" si="3"/>
        <v>1</v>
      </c>
      <c r="N45" s="3">
        <f t="shared" si="4"/>
        <v>1</v>
      </c>
    </row>
    <row r="46" spans="1:14" ht="12.75" customHeight="1" thickBot="1">
      <c r="A46" s="20">
        <v>44001</v>
      </c>
      <c r="B46" s="21">
        <v>0.64733796296296298</v>
      </c>
      <c r="C46" s="22" t="s">
        <v>70</v>
      </c>
      <c r="D46" s="22" t="s">
        <v>17</v>
      </c>
      <c r="E46" s="23">
        <v>2.29</v>
      </c>
      <c r="F46" s="23">
        <v>2.4300000000000002</v>
      </c>
      <c r="G46" s="23">
        <v>2.35</v>
      </c>
      <c r="H46" s="23">
        <v>2.44</v>
      </c>
      <c r="I46" s="23">
        <v>5</v>
      </c>
      <c r="J46" s="4">
        <f t="shared" si="0"/>
        <v>1.0576131687242798</v>
      </c>
      <c r="K46" s="4">
        <f t="shared" si="1"/>
        <v>6.5502183406113496E-2</v>
      </c>
      <c r="L46" s="4">
        <f t="shared" si="2"/>
        <v>1.1834061135371179</v>
      </c>
      <c r="M46" s="3">
        <f t="shared" si="3"/>
        <v>1</v>
      </c>
      <c r="N46" s="3">
        <f t="shared" si="4"/>
        <v>1</v>
      </c>
    </row>
    <row r="47" spans="1:14" ht="17.25" customHeight="1" thickBot="1">
      <c r="A47" s="20">
        <v>44004</v>
      </c>
      <c r="B47" s="21">
        <v>0.30219907407407409</v>
      </c>
      <c r="C47" s="22" t="s">
        <v>71</v>
      </c>
      <c r="D47" s="22" t="s">
        <v>17</v>
      </c>
      <c r="E47" s="23">
        <v>11.99</v>
      </c>
      <c r="F47" s="23">
        <v>12.01</v>
      </c>
      <c r="G47" s="23">
        <v>11.8</v>
      </c>
      <c r="H47" s="23">
        <v>12.32</v>
      </c>
      <c r="I47" s="23">
        <v>12.32</v>
      </c>
      <c r="J47" s="4">
        <f t="shared" si="0"/>
        <v>2.5811823480433014E-2</v>
      </c>
      <c r="K47" s="4">
        <f t="shared" si="1"/>
        <v>2.7522935779816519E-2</v>
      </c>
      <c r="L47" s="4">
        <f t="shared" si="2"/>
        <v>2.7522935779816519E-2</v>
      </c>
      <c r="M47" s="3">
        <f t="shared" si="3"/>
        <v>1</v>
      </c>
      <c r="N47" s="3">
        <f t="shared" si="4"/>
        <v>1</v>
      </c>
    </row>
    <row r="48" spans="1:14" ht="12.75" customHeight="1" thickBot="1">
      <c r="A48" s="20">
        <v>44004</v>
      </c>
      <c r="B48" s="21">
        <v>0.4758101851851852</v>
      </c>
      <c r="C48" s="22" t="s">
        <v>72</v>
      </c>
      <c r="D48" s="22" t="s">
        <v>17</v>
      </c>
      <c r="E48" s="23">
        <v>19</v>
      </c>
      <c r="F48" s="23">
        <v>19.579999999999998</v>
      </c>
      <c r="G48" s="23">
        <v>18.989999999999998</v>
      </c>
      <c r="H48" s="23">
        <v>20.99</v>
      </c>
      <c r="I48" s="23">
        <v>20.99</v>
      </c>
      <c r="J48" s="4">
        <f t="shared" si="0"/>
        <v>7.2012257405515839E-2</v>
      </c>
      <c r="K48" s="4">
        <f t="shared" si="1"/>
        <v>0.10473684210526307</v>
      </c>
      <c r="L48" s="4">
        <f t="shared" si="2"/>
        <v>0.10473684210526307</v>
      </c>
      <c r="M48" s="3">
        <f t="shared" si="3"/>
        <v>1</v>
      </c>
      <c r="N48" s="3">
        <f t="shared" si="4"/>
        <v>1</v>
      </c>
    </row>
    <row r="49" spans="1:14" ht="16.5" customHeight="1" thickBot="1">
      <c r="A49" s="20">
        <v>44005</v>
      </c>
      <c r="B49" s="21">
        <v>0.31261574074074078</v>
      </c>
      <c r="C49" s="22" t="s">
        <v>47</v>
      </c>
      <c r="D49" s="22" t="s">
        <v>17</v>
      </c>
      <c r="E49" s="25">
        <v>17.41</v>
      </c>
      <c r="F49" s="23">
        <v>18.66</v>
      </c>
      <c r="G49" s="23">
        <v>19.899999999999999</v>
      </c>
      <c r="H49" s="23">
        <v>20</v>
      </c>
      <c r="I49" s="23">
        <v>21.42</v>
      </c>
      <c r="J49" s="4">
        <f t="shared" si="0"/>
        <v>0.14790996784565924</v>
      </c>
      <c r="K49" s="4">
        <f t="shared" si="1"/>
        <v>0.14876507754164273</v>
      </c>
      <c r="L49" s="4">
        <f t="shared" si="2"/>
        <v>0.23032739804709945</v>
      </c>
      <c r="M49" s="3">
        <f t="shared" si="3"/>
        <v>1</v>
      </c>
      <c r="N49" s="3">
        <f t="shared" si="4"/>
        <v>1</v>
      </c>
    </row>
    <row r="50" spans="1:14" ht="14.25" customHeight="1" thickBot="1">
      <c r="A50" s="20">
        <v>44006</v>
      </c>
      <c r="B50" s="21">
        <v>0.33344907407407409</v>
      </c>
      <c r="C50" s="22" t="s">
        <v>73</v>
      </c>
      <c r="D50" s="22" t="s">
        <v>17</v>
      </c>
      <c r="E50" s="23">
        <v>24.49</v>
      </c>
      <c r="F50" s="23">
        <v>24.99</v>
      </c>
      <c r="G50" s="23">
        <v>25.35</v>
      </c>
      <c r="H50" s="23">
        <v>25.6</v>
      </c>
      <c r="I50" s="23">
        <v>25.86</v>
      </c>
      <c r="J50" s="4">
        <f t="shared" si="0"/>
        <v>3.4813925570228131E-2</v>
      </c>
      <c r="K50" s="4">
        <f t="shared" si="1"/>
        <v>4.5324622294814335E-2</v>
      </c>
      <c r="L50" s="4">
        <f t="shared" si="2"/>
        <v>5.5941200489995964E-2</v>
      </c>
      <c r="M50" s="3">
        <f t="shared" si="3"/>
        <v>1</v>
      </c>
      <c r="N50" s="3">
        <f t="shared" si="4"/>
        <v>1</v>
      </c>
    </row>
    <row r="51" spans="1:14" ht="12" customHeight="1" thickBot="1">
      <c r="A51" s="20">
        <v>44007</v>
      </c>
      <c r="B51" s="21">
        <v>0.33344907407407409</v>
      </c>
      <c r="C51" s="22" t="s">
        <v>74</v>
      </c>
      <c r="D51" s="22" t="s">
        <v>17</v>
      </c>
      <c r="E51" s="23">
        <v>88.93</v>
      </c>
      <c r="F51" s="23">
        <v>88.2</v>
      </c>
      <c r="G51" s="23">
        <v>88.86</v>
      </c>
      <c r="H51" s="23">
        <v>89.08</v>
      </c>
      <c r="I51" s="23">
        <v>92.73</v>
      </c>
      <c r="J51" s="4">
        <f t="shared" si="0"/>
        <v>5.1360544217687085E-2</v>
      </c>
      <c r="K51" s="4">
        <f t="shared" si="1"/>
        <v>1.6867198920498309E-3</v>
      </c>
      <c r="L51" s="4">
        <f t="shared" si="2"/>
        <v>4.273023726526478E-2</v>
      </c>
      <c r="M51" s="3">
        <f t="shared" si="3"/>
        <v>1</v>
      </c>
      <c r="N51" s="3">
        <f t="shared" si="4"/>
        <v>1</v>
      </c>
    </row>
    <row r="52" spans="1:14" ht="15" customHeight="1" thickBot="1">
      <c r="A52" s="20">
        <v>44007</v>
      </c>
      <c r="B52" s="21">
        <v>0.35428240740740741</v>
      </c>
      <c r="C52" s="22" t="s">
        <v>75</v>
      </c>
      <c r="D52" s="22" t="s">
        <v>17</v>
      </c>
      <c r="E52" s="23">
        <v>3.1</v>
      </c>
      <c r="F52" s="23">
        <v>5.56</v>
      </c>
      <c r="G52" s="23">
        <v>7.3</v>
      </c>
      <c r="H52" s="23">
        <v>8.76</v>
      </c>
      <c r="I52" s="23">
        <v>10.74</v>
      </c>
      <c r="J52" s="4">
        <f t="shared" si="0"/>
        <v>0.93165467625899301</v>
      </c>
      <c r="K52" s="4">
        <f t="shared" si="1"/>
        <v>1.8258064516129031</v>
      </c>
      <c r="L52" s="4">
        <f t="shared" si="2"/>
        <v>2.4645161290322584</v>
      </c>
      <c r="M52" s="3">
        <f t="shared" si="3"/>
        <v>1</v>
      </c>
      <c r="N52" s="3">
        <f t="shared" si="4"/>
        <v>1</v>
      </c>
    </row>
    <row r="53" spans="1:14" ht="15.75" customHeight="1" thickBot="1">
      <c r="A53" s="20">
        <v>44007</v>
      </c>
      <c r="B53" s="21">
        <v>0.86775462962962957</v>
      </c>
      <c r="C53" s="22" t="s">
        <v>76</v>
      </c>
      <c r="D53" s="22" t="s">
        <v>17</v>
      </c>
      <c r="E53" s="23">
        <v>28.12</v>
      </c>
      <c r="F53" s="23">
        <v>32.42</v>
      </c>
      <c r="G53" s="23">
        <v>25.47</v>
      </c>
      <c r="H53" s="23">
        <v>32.42</v>
      </c>
      <c r="I53" s="23">
        <v>32.42</v>
      </c>
      <c r="J53" s="4">
        <f t="shared" si="0"/>
        <v>0</v>
      </c>
      <c r="K53" s="4">
        <f t="shared" si="1"/>
        <v>0.15291607396870557</v>
      </c>
      <c r="L53" s="4">
        <f t="shared" si="2"/>
        <v>0.15291607396870557</v>
      </c>
      <c r="M53" s="3">
        <f t="shared" si="3"/>
        <v>1</v>
      </c>
      <c r="N53" s="3">
        <f t="shared" si="4"/>
        <v>1</v>
      </c>
    </row>
    <row r="54" spans="1:14" ht="14.25" customHeight="1" thickBot="1">
      <c r="A54" s="20">
        <v>44008</v>
      </c>
      <c r="B54" s="21">
        <v>0.56145833333333328</v>
      </c>
      <c r="C54" s="22" t="s">
        <v>102</v>
      </c>
      <c r="D54" s="22" t="s">
        <v>17</v>
      </c>
      <c r="E54" s="23">
        <v>6.57</v>
      </c>
      <c r="F54" s="23">
        <v>6.95</v>
      </c>
      <c r="G54" s="24">
        <v>6.08</v>
      </c>
      <c r="H54" s="23">
        <v>7.75</v>
      </c>
      <c r="I54" s="23">
        <v>7.75</v>
      </c>
      <c r="J54" s="4">
        <f t="shared" si="0"/>
        <v>0.11510791366906473</v>
      </c>
      <c r="K54" s="4">
        <f t="shared" si="1"/>
        <v>0.17960426179604258</v>
      </c>
      <c r="L54" s="4">
        <f t="shared" si="2"/>
        <v>0.17960426179604258</v>
      </c>
      <c r="M54" s="3">
        <f t="shared" si="3"/>
        <v>1</v>
      </c>
      <c r="N54" s="3">
        <f t="shared" si="4"/>
        <v>1</v>
      </c>
    </row>
    <row r="55" spans="1:14" ht="15.75" customHeight="1" thickBot="1">
      <c r="A55" s="20">
        <v>44011</v>
      </c>
      <c r="B55" s="21">
        <v>0.33344907407407409</v>
      </c>
      <c r="C55" s="22" t="s">
        <v>103</v>
      </c>
      <c r="D55" s="22" t="s">
        <v>17</v>
      </c>
      <c r="E55" s="25">
        <v>25.91</v>
      </c>
      <c r="F55" s="25">
        <v>27</v>
      </c>
      <c r="G55" s="27">
        <v>25.18</v>
      </c>
      <c r="H55" s="29">
        <v>27</v>
      </c>
      <c r="I55" s="23">
        <v>27</v>
      </c>
      <c r="J55" s="4">
        <f t="shared" si="0"/>
        <v>0</v>
      </c>
      <c r="K55" s="4">
        <f t="shared" si="1"/>
        <v>4.2068699343882666E-2</v>
      </c>
      <c r="L55" s="4">
        <f t="shared" si="2"/>
        <v>4.2068699343882666E-2</v>
      </c>
      <c r="M55" s="3">
        <f t="shared" si="3"/>
        <v>1</v>
      </c>
      <c r="N55" s="3">
        <f t="shared" si="4"/>
        <v>1</v>
      </c>
    </row>
    <row r="56" spans="1:14" ht="13.5" customHeight="1" thickBot="1">
      <c r="A56" s="20">
        <v>44011</v>
      </c>
      <c r="B56" s="21">
        <v>0.53749999999999998</v>
      </c>
      <c r="C56" s="22" t="s">
        <v>104</v>
      </c>
      <c r="D56" s="22" t="s">
        <v>17</v>
      </c>
      <c r="E56" s="23">
        <v>24.78</v>
      </c>
      <c r="F56" s="23">
        <v>25.03</v>
      </c>
      <c r="G56" s="23">
        <v>25.82</v>
      </c>
      <c r="H56" s="29">
        <v>26.33</v>
      </c>
      <c r="I56" s="23">
        <v>29.34</v>
      </c>
      <c r="J56" s="4">
        <f t="shared" si="0"/>
        <v>0.17219336795844981</v>
      </c>
      <c r="K56" s="4">
        <f t="shared" si="1"/>
        <v>6.2550443906375985E-2</v>
      </c>
      <c r="L56" s="4">
        <f t="shared" si="2"/>
        <v>0.18401937046004838</v>
      </c>
      <c r="M56" s="3">
        <f t="shared" si="3"/>
        <v>1</v>
      </c>
      <c r="N56" s="3">
        <f t="shared" si="4"/>
        <v>1</v>
      </c>
    </row>
    <row r="57" spans="1:14" ht="12.75" customHeight="1" thickBot="1">
      <c r="A57" s="20">
        <v>44012</v>
      </c>
      <c r="B57" s="21">
        <v>0.8125</v>
      </c>
      <c r="C57" s="22" t="s">
        <v>105</v>
      </c>
      <c r="D57" s="22" t="s">
        <v>17</v>
      </c>
      <c r="E57" s="23">
        <v>32.700000000000003</v>
      </c>
      <c r="F57" s="23">
        <v>34.54</v>
      </c>
      <c r="G57" s="23">
        <v>33.74</v>
      </c>
      <c r="H57" s="23">
        <v>34.54</v>
      </c>
      <c r="I57" s="23">
        <v>34.99</v>
      </c>
      <c r="J57" s="4">
        <f t="shared" si="0"/>
        <v>1.3028372900984448E-2</v>
      </c>
      <c r="K57" s="4">
        <f t="shared" si="1"/>
        <v>5.6269113149846978E-2</v>
      </c>
      <c r="L57" s="4">
        <f t="shared" si="2"/>
        <v>7.0030581039755319E-2</v>
      </c>
      <c r="M57" s="3">
        <f t="shared" si="3"/>
        <v>1</v>
      </c>
      <c r="N57" s="3">
        <f t="shared" si="4"/>
        <v>1</v>
      </c>
    </row>
    <row r="58" spans="1:14" ht="12.75" customHeight="1" thickBot="1">
      <c r="A58" s="20">
        <v>43998</v>
      </c>
      <c r="B58" s="21">
        <v>0.27083333333333331</v>
      </c>
      <c r="C58" s="22" t="s">
        <v>77</v>
      </c>
      <c r="D58" s="22" t="s">
        <v>45</v>
      </c>
      <c r="E58" s="23">
        <v>11.66</v>
      </c>
      <c r="F58" s="23">
        <v>13.85</v>
      </c>
      <c r="G58" s="24">
        <v>13.67</v>
      </c>
      <c r="H58" s="23">
        <v>15.9</v>
      </c>
      <c r="I58" s="23">
        <v>15.9</v>
      </c>
      <c r="J58" s="4">
        <f t="shared" si="0"/>
        <v>0.14801444043321305</v>
      </c>
      <c r="K58" s="4">
        <f t="shared" si="1"/>
        <v>0.36363636363636365</v>
      </c>
      <c r="L58" s="4">
        <f t="shared" si="2"/>
        <v>0.36363636363636365</v>
      </c>
      <c r="M58" s="3">
        <f t="shared" si="3"/>
        <v>1</v>
      </c>
      <c r="N58" s="3">
        <f t="shared" si="4"/>
        <v>1</v>
      </c>
    </row>
    <row r="59" spans="1:14" ht="15.75" thickBot="1">
      <c r="A59" s="20">
        <v>44000</v>
      </c>
      <c r="B59" s="21">
        <v>0.73055555555555562</v>
      </c>
      <c r="C59" s="22" t="s">
        <v>78</v>
      </c>
      <c r="D59" s="22" t="s">
        <v>45</v>
      </c>
      <c r="E59" s="23">
        <v>35.89</v>
      </c>
      <c r="F59" s="27">
        <v>37</v>
      </c>
      <c r="G59" s="27">
        <v>35.729999999999997</v>
      </c>
      <c r="H59" s="23">
        <v>37.5</v>
      </c>
      <c r="I59" s="23">
        <v>37.5</v>
      </c>
      <c r="J59" s="4">
        <f t="shared" si="0"/>
        <v>1.3513513513513514E-2</v>
      </c>
      <c r="K59" s="4">
        <f t="shared" si="1"/>
        <v>4.4859292281972676E-2</v>
      </c>
      <c r="L59" s="4">
        <f t="shared" si="2"/>
        <v>4.4859292281972676E-2</v>
      </c>
      <c r="M59" s="3">
        <f t="shared" si="3"/>
        <v>1</v>
      </c>
      <c r="N59" s="3">
        <f t="shared" si="4"/>
        <v>1</v>
      </c>
    </row>
    <row r="60" spans="1:14" ht="15.75" thickBot="1">
      <c r="A60" s="20">
        <v>44004</v>
      </c>
      <c r="B60" s="21">
        <v>0.29166666666666669</v>
      </c>
      <c r="C60" s="22" t="s">
        <v>79</v>
      </c>
      <c r="D60" s="22" t="s">
        <v>45</v>
      </c>
      <c r="E60" s="23">
        <v>584.66999999999996</v>
      </c>
      <c r="F60" s="27">
        <v>594.45000000000005</v>
      </c>
      <c r="G60" s="23">
        <v>582.47</v>
      </c>
      <c r="H60" s="23">
        <v>594.45000000000005</v>
      </c>
      <c r="I60" s="23">
        <v>594.45000000000005</v>
      </c>
      <c r="J60" s="4">
        <f t="shared" si="0"/>
        <v>0</v>
      </c>
      <c r="K60" s="4">
        <f t="shared" si="1"/>
        <v>1.6727384678536759E-2</v>
      </c>
      <c r="L60" s="4">
        <f t="shared" si="2"/>
        <v>1.6727384678536759E-2</v>
      </c>
      <c r="M60" s="3">
        <f t="shared" si="3"/>
        <v>1</v>
      </c>
      <c r="N60" s="3">
        <f t="shared" si="4"/>
        <v>1</v>
      </c>
    </row>
    <row r="61" spans="1:14" ht="12.75" customHeight="1" thickBot="1">
      <c r="A61" s="20">
        <v>43983</v>
      </c>
      <c r="B61" s="21">
        <v>0.29166666666666669</v>
      </c>
      <c r="C61" s="22" t="s">
        <v>80</v>
      </c>
      <c r="D61" s="22" t="s">
        <v>30</v>
      </c>
      <c r="E61" s="23">
        <v>41.21</v>
      </c>
      <c r="F61" s="23">
        <v>41.76</v>
      </c>
      <c r="G61" s="23">
        <v>41.56</v>
      </c>
      <c r="H61" s="23">
        <v>42.61</v>
      </c>
      <c r="I61" s="23">
        <v>51.51</v>
      </c>
      <c r="J61" s="4">
        <f t="shared" si="0"/>
        <v>0.23347701149425287</v>
      </c>
      <c r="K61" s="4">
        <f t="shared" si="1"/>
        <v>3.3972336811453493E-2</v>
      </c>
      <c r="L61" s="4">
        <f t="shared" si="2"/>
        <v>0.24993933511283661</v>
      </c>
      <c r="M61" s="3">
        <f t="shared" si="3"/>
        <v>1</v>
      </c>
      <c r="N61" s="3">
        <f t="shared" si="4"/>
        <v>1</v>
      </c>
    </row>
    <row r="62" spans="1:14" ht="13.5" customHeight="1" thickBot="1">
      <c r="A62" s="20">
        <v>43985</v>
      </c>
      <c r="B62" s="21">
        <v>0.38900462962962962</v>
      </c>
      <c r="C62" s="22" t="s">
        <v>43</v>
      </c>
      <c r="D62" s="22" t="s">
        <v>30</v>
      </c>
      <c r="E62" s="23">
        <v>1.49</v>
      </c>
      <c r="F62" s="23">
        <v>1.51</v>
      </c>
      <c r="G62" s="23">
        <v>1.77</v>
      </c>
      <c r="H62" s="23">
        <v>1.8</v>
      </c>
      <c r="I62" s="23">
        <v>1.98</v>
      </c>
      <c r="J62" s="4">
        <f t="shared" si="0"/>
        <v>0.31125827814569534</v>
      </c>
      <c r="K62" s="4">
        <f t="shared" si="1"/>
        <v>0.20805369127516782</v>
      </c>
      <c r="L62" s="4">
        <f t="shared" si="2"/>
        <v>0.32885906040268453</v>
      </c>
      <c r="M62" s="3">
        <f t="shared" si="3"/>
        <v>1</v>
      </c>
      <c r="N62" s="3">
        <f t="shared" si="4"/>
        <v>1</v>
      </c>
    </row>
    <row r="63" spans="1:14" ht="13.5" customHeight="1" thickBot="1">
      <c r="A63" s="20">
        <v>43985</v>
      </c>
      <c r="B63" s="21">
        <v>0.6875</v>
      </c>
      <c r="C63" s="22" t="s">
        <v>81</v>
      </c>
      <c r="D63" s="22" t="s">
        <v>30</v>
      </c>
      <c r="E63" s="23">
        <v>107.26</v>
      </c>
      <c r="F63" s="23">
        <v>106.46</v>
      </c>
      <c r="G63" s="23">
        <v>105.97</v>
      </c>
      <c r="H63" s="23">
        <v>108.1</v>
      </c>
      <c r="I63" s="23">
        <v>108.48</v>
      </c>
      <c r="J63" s="4">
        <f t="shared" si="0"/>
        <v>1.8974262633853187E-2</v>
      </c>
      <c r="K63" s="4">
        <f t="shared" si="1"/>
        <v>7.8314376281930741E-3</v>
      </c>
      <c r="L63" s="4">
        <f t="shared" si="2"/>
        <v>1.1374230840947221E-2</v>
      </c>
      <c r="M63" s="3">
        <f t="shared" si="3"/>
        <v>1</v>
      </c>
      <c r="N63" s="3">
        <f t="shared" si="4"/>
        <v>1</v>
      </c>
    </row>
    <row r="64" spans="1:14" s="6" customFormat="1" ht="28.5" customHeight="1" thickBot="1">
      <c r="A64" s="20">
        <v>43986</v>
      </c>
      <c r="B64" s="21">
        <v>0.38472222222222219</v>
      </c>
      <c r="C64" s="22" t="s">
        <v>82</v>
      </c>
      <c r="D64" s="22" t="s">
        <v>30</v>
      </c>
      <c r="E64" s="23">
        <v>1.0900000000000001</v>
      </c>
      <c r="F64" s="23">
        <v>1.2</v>
      </c>
      <c r="G64" s="23">
        <v>1.1299999999999999</v>
      </c>
      <c r="H64" s="23">
        <v>1.24</v>
      </c>
      <c r="I64" s="23">
        <v>3.09</v>
      </c>
      <c r="J64" s="4">
        <f t="shared" si="0"/>
        <v>1.575</v>
      </c>
      <c r="K64" s="4">
        <f t="shared" si="1"/>
        <v>0.13761467889908247</v>
      </c>
      <c r="L64" s="4">
        <f t="shared" si="2"/>
        <v>1.8348623853211006</v>
      </c>
      <c r="M64" s="3">
        <f t="shared" si="3"/>
        <v>1</v>
      </c>
      <c r="N64" s="3">
        <f t="shared" si="4"/>
        <v>1</v>
      </c>
    </row>
    <row r="65" spans="1:14" ht="24.75" customHeight="1" thickBot="1">
      <c r="A65" s="20">
        <v>43986</v>
      </c>
      <c r="B65" s="21">
        <v>0.35416666666666669</v>
      </c>
      <c r="C65" s="22" t="s">
        <v>83</v>
      </c>
      <c r="D65" s="22" t="s">
        <v>30</v>
      </c>
      <c r="E65" s="23">
        <v>260.3</v>
      </c>
      <c r="F65" s="23">
        <v>260.35000000000002</v>
      </c>
      <c r="G65" s="23">
        <v>261.8</v>
      </c>
      <c r="H65" s="23">
        <v>265.58</v>
      </c>
      <c r="I65" s="23">
        <v>266.31</v>
      </c>
      <c r="J65" s="4">
        <f t="shared" si="0"/>
        <v>2.2892260418667099E-2</v>
      </c>
      <c r="K65" s="4">
        <f t="shared" si="1"/>
        <v>2.0284287360737504E-2</v>
      </c>
      <c r="L65" s="4">
        <f t="shared" si="2"/>
        <v>2.3088743757203191E-2</v>
      </c>
      <c r="M65" s="3">
        <f t="shared" si="3"/>
        <v>1</v>
      </c>
      <c r="N65" s="3">
        <f t="shared" si="4"/>
        <v>1</v>
      </c>
    </row>
    <row r="66" spans="1:14" ht="25.5" customHeight="1" thickBot="1">
      <c r="A66" s="20">
        <v>43986</v>
      </c>
      <c r="B66" s="21">
        <v>0.83655092592592595</v>
      </c>
      <c r="C66" s="22" t="s">
        <v>84</v>
      </c>
      <c r="D66" s="22" t="s">
        <v>30</v>
      </c>
      <c r="E66" s="23">
        <v>44.66</v>
      </c>
      <c r="F66" s="23">
        <v>49.46</v>
      </c>
      <c r="G66" s="23">
        <v>46.3</v>
      </c>
      <c r="H66" s="23">
        <v>50.49</v>
      </c>
      <c r="I66" s="23">
        <v>50.49</v>
      </c>
      <c r="J66" s="4">
        <f t="shared" si="0"/>
        <v>2.0824909017387809E-2</v>
      </c>
      <c r="K66" s="4">
        <f t="shared" si="1"/>
        <v>0.13054187192118238</v>
      </c>
      <c r="L66" s="4">
        <f t="shared" si="2"/>
        <v>0.13054187192118238</v>
      </c>
      <c r="M66" s="3">
        <f t="shared" si="3"/>
        <v>1</v>
      </c>
      <c r="N66" s="3">
        <f t="shared" si="4"/>
        <v>1</v>
      </c>
    </row>
    <row r="67" spans="1:14" ht="28.5" customHeight="1" thickBot="1">
      <c r="A67" s="20">
        <v>43991</v>
      </c>
      <c r="B67" s="21">
        <v>0.58344907407407409</v>
      </c>
      <c r="C67" s="22" t="s">
        <v>85</v>
      </c>
      <c r="D67" s="22" t="s">
        <v>30</v>
      </c>
      <c r="E67" s="23">
        <v>1.26</v>
      </c>
      <c r="F67" s="23">
        <v>2.3199999999999998</v>
      </c>
      <c r="G67" s="23">
        <v>2.08</v>
      </c>
      <c r="H67" s="23">
        <v>2.59</v>
      </c>
      <c r="I67" s="23">
        <v>3.13</v>
      </c>
      <c r="J67" s="4">
        <f t="shared" si="0"/>
        <v>0.34913793103448282</v>
      </c>
      <c r="K67" s="4">
        <f t="shared" si="1"/>
        <v>1.0555555555555554</v>
      </c>
      <c r="L67" s="4">
        <f t="shared" si="2"/>
        <v>1.484126984126984</v>
      </c>
      <c r="M67" s="3">
        <f t="shared" si="3"/>
        <v>1</v>
      </c>
      <c r="N67" s="3">
        <f t="shared" si="4"/>
        <v>1</v>
      </c>
    </row>
    <row r="68" spans="1:14" ht="27" customHeight="1" thickBot="1">
      <c r="A68" s="20">
        <v>43991</v>
      </c>
      <c r="B68" s="21">
        <v>0.37511574074074078</v>
      </c>
      <c r="C68" s="22" t="s">
        <v>86</v>
      </c>
      <c r="D68" s="22" t="s">
        <v>30</v>
      </c>
      <c r="E68" s="23">
        <v>10.52</v>
      </c>
      <c r="F68" s="23">
        <v>10.36</v>
      </c>
      <c r="G68" s="23">
        <v>10.35</v>
      </c>
      <c r="H68" s="23">
        <v>10.49</v>
      </c>
      <c r="I68" s="23">
        <v>10.49</v>
      </c>
      <c r="J68" s="4">
        <f t="shared" si="0"/>
        <v>1.2548262548262624E-2</v>
      </c>
      <c r="K68" s="4">
        <f t="shared" si="1"/>
        <v>-2.851711026615909E-3</v>
      </c>
      <c r="L68" s="4">
        <f t="shared" si="2"/>
        <v>-2.851711026615909E-3</v>
      </c>
      <c r="M68" s="3">
        <f t="shared" si="3"/>
        <v>0</v>
      </c>
      <c r="N68" s="3">
        <f t="shared" si="4"/>
        <v>0</v>
      </c>
    </row>
    <row r="69" spans="1:14" ht="25.5" customHeight="1" thickBot="1">
      <c r="A69" s="20">
        <v>43991</v>
      </c>
      <c r="B69" s="21">
        <v>0.29722222222222222</v>
      </c>
      <c r="C69" s="22" t="s">
        <v>87</v>
      </c>
      <c r="D69" s="22" t="s">
        <v>30</v>
      </c>
      <c r="E69" s="25">
        <v>9.08</v>
      </c>
      <c r="F69" s="23">
        <v>9.0500000000000007</v>
      </c>
      <c r="G69" s="23">
        <v>9.3699999999999992</v>
      </c>
      <c r="H69" s="23">
        <v>9.4700000000000006</v>
      </c>
      <c r="I69" s="23">
        <v>9.77</v>
      </c>
      <c r="J69" s="4">
        <f t="shared" si="0"/>
        <v>7.9558011049723626E-2</v>
      </c>
      <c r="K69" s="4">
        <f t="shared" si="1"/>
        <v>4.2951541850220328E-2</v>
      </c>
      <c r="L69" s="4">
        <f t="shared" si="2"/>
        <v>7.5991189427312714E-2</v>
      </c>
      <c r="M69" s="3">
        <f t="shared" si="3"/>
        <v>1</v>
      </c>
      <c r="N69" s="3">
        <f t="shared" si="4"/>
        <v>1</v>
      </c>
    </row>
    <row r="70" spans="1:14" ht="26.25" customHeight="1" thickBot="1">
      <c r="A70" s="20">
        <v>43993</v>
      </c>
      <c r="B70" s="21">
        <v>0.39525462962962959</v>
      </c>
      <c r="C70" s="22" t="s">
        <v>43</v>
      </c>
      <c r="D70" s="22" t="s">
        <v>30</v>
      </c>
      <c r="E70" s="23">
        <v>1.88</v>
      </c>
      <c r="F70" s="23">
        <v>1.77</v>
      </c>
      <c r="G70" s="23">
        <v>1.7</v>
      </c>
      <c r="H70" s="23">
        <v>1.97</v>
      </c>
      <c r="I70" s="23">
        <v>1.97</v>
      </c>
      <c r="J70" s="4">
        <f t="shared" si="0"/>
        <v>0.11299435028248585</v>
      </c>
      <c r="K70" s="4">
        <f t="shared" si="1"/>
        <v>4.7872340425531963E-2</v>
      </c>
      <c r="L70" s="4">
        <f t="shared" si="2"/>
        <v>4.7872340425531963E-2</v>
      </c>
      <c r="M70" s="3">
        <f t="shared" si="3"/>
        <v>1</v>
      </c>
      <c r="N70" s="3">
        <f t="shared" si="4"/>
        <v>1</v>
      </c>
    </row>
    <row r="71" spans="1:14" ht="30" customHeight="1" thickBot="1">
      <c r="A71" s="20">
        <v>43993</v>
      </c>
      <c r="B71" s="21">
        <v>0.33344907407407409</v>
      </c>
      <c r="C71" s="22" t="s">
        <v>88</v>
      </c>
      <c r="D71" s="22" t="s">
        <v>30</v>
      </c>
      <c r="E71" s="23">
        <v>49.11</v>
      </c>
      <c r="F71" s="23">
        <v>46.76</v>
      </c>
      <c r="G71" s="23">
        <v>45.33</v>
      </c>
      <c r="H71" s="23">
        <v>47.46</v>
      </c>
      <c r="I71" s="23">
        <v>52</v>
      </c>
      <c r="J71" s="4">
        <f t="shared" si="0"/>
        <v>0.11206159110350732</v>
      </c>
      <c r="K71" s="4">
        <f t="shared" si="1"/>
        <v>-3.3598045204642608E-2</v>
      </c>
      <c r="L71" s="4">
        <f t="shared" si="2"/>
        <v>5.8847485237222573E-2</v>
      </c>
      <c r="M71" s="3">
        <f t="shared" si="3"/>
        <v>0</v>
      </c>
      <c r="N71" s="3">
        <f t="shared" si="4"/>
        <v>1</v>
      </c>
    </row>
    <row r="72" spans="1:14" ht="30" customHeight="1" thickBot="1">
      <c r="A72" s="20">
        <v>43997</v>
      </c>
      <c r="B72" s="21">
        <v>0.39317129629629632</v>
      </c>
      <c r="C72" s="22" t="s">
        <v>43</v>
      </c>
      <c r="D72" s="22" t="s">
        <v>30</v>
      </c>
      <c r="E72" s="23">
        <v>1.68</v>
      </c>
      <c r="F72" s="23">
        <v>1.67</v>
      </c>
      <c r="G72" s="23">
        <v>1.75</v>
      </c>
      <c r="H72" s="23">
        <v>1.76</v>
      </c>
      <c r="I72" s="23">
        <v>1.93</v>
      </c>
      <c r="J72" s="4">
        <f t="shared" si="0"/>
        <v>0.15568862275449102</v>
      </c>
      <c r="K72" s="4">
        <f t="shared" si="1"/>
        <v>4.7619047619047665E-2</v>
      </c>
      <c r="L72" s="4">
        <f t="shared" si="2"/>
        <v>0.14880952380952381</v>
      </c>
      <c r="M72" s="3">
        <f t="shared" si="3"/>
        <v>1</v>
      </c>
      <c r="N72" s="3">
        <f t="shared" si="4"/>
        <v>1</v>
      </c>
    </row>
    <row r="73" spans="1:14" ht="24.75" customHeight="1" thickBot="1">
      <c r="A73" s="20">
        <v>43997</v>
      </c>
      <c r="B73" s="21">
        <v>0.33333333333333331</v>
      </c>
      <c r="C73" s="22" t="s">
        <v>89</v>
      </c>
      <c r="D73" s="22" t="s">
        <v>30</v>
      </c>
      <c r="E73" s="23">
        <v>15.53</v>
      </c>
      <c r="F73" s="23">
        <v>15.55</v>
      </c>
      <c r="G73" s="23">
        <v>15.44</v>
      </c>
      <c r="H73" s="23">
        <v>15.55</v>
      </c>
      <c r="I73" s="23">
        <v>16</v>
      </c>
      <c r="J73" s="4">
        <f t="shared" si="0"/>
        <v>2.8938906752411529E-2</v>
      </c>
      <c r="K73" s="4">
        <f t="shared" si="1"/>
        <v>1.287830006439237E-3</v>
      </c>
      <c r="L73" s="4">
        <f t="shared" si="2"/>
        <v>3.0264005151320068E-2</v>
      </c>
      <c r="M73" s="3">
        <f t="shared" si="3"/>
        <v>1</v>
      </c>
      <c r="N73" s="3">
        <f t="shared" si="4"/>
        <v>1</v>
      </c>
    </row>
    <row r="74" spans="1:14" ht="25.5" customHeight="1" thickBot="1">
      <c r="A74" s="20">
        <v>43997</v>
      </c>
      <c r="B74" s="21">
        <v>0.25</v>
      </c>
      <c r="C74" s="22" t="s">
        <v>90</v>
      </c>
      <c r="D74" s="22" t="s">
        <v>30</v>
      </c>
      <c r="E74" s="23">
        <v>24.78</v>
      </c>
      <c r="F74" s="23">
        <v>24.13</v>
      </c>
      <c r="G74" s="23">
        <v>25.67</v>
      </c>
      <c r="H74" s="23">
        <v>25.86</v>
      </c>
      <c r="I74" s="23">
        <v>27.64</v>
      </c>
      <c r="J74" s="4">
        <f t="shared" si="0"/>
        <v>0.14546208039784508</v>
      </c>
      <c r="K74" s="4">
        <f t="shared" si="1"/>
        <v>4.3583535108958765E-2</v>
      </c>
      <c r="L74" s="4">
        <f t="shared" si="2"/>
        <v>0.11541565778853911</v>
      </c>
      <c r="M74" s="3">
        <f t="shared" si="3"/>
        <v>1</v>
      </c>
      <c r="N74" s="3">
        <f t="shared" si="4"/>
        <v>1</v>
      </c>
    </row>
    <row r="75" spans="1:14" ht="23.25" customHeight="1" thickBot="1">
      <c r="A75" s="20">
        <v>43999</v>
      </c>
      <c r="B75" s="21">
        <v>0.68984953703703711</v>
      </c>
      <c r="C75" s="22" t="s">
        <v>91</v>
      </c>
      <c r="D75" s="22" t="s">
        <v>30</v>
      </c>
      <c r="E75" s="23">
        <v>8.84</v>
      </c>
      <c r="F75" s="23">
        <v>8.6999999999999993</v>
      </c>
      <c r="G75" s="23">
        <v>8.5500000000000007</v>
      </c>
      <c r="H75" s="23">
        <v>8.75</v>
      </c>
      <c r="I75" s="23">
        <v>9.2799999999999994</v>
      </c>
      <c r="J75" s="4">
        <f t="shared" si="0"/>
        <v>6.666666666666668E-2</v>
      </c>
      <c r="K75" s="4">
        <f t="shared" si="1"/>
        <v>-1.0180995475113107E-2</v>
      </c>
      <c r="L75" s="4">
        <f t="shared" si="2"/>
        <v>4.9773755656108538E-2</v>
      </c>
      <c r="M75" s="3">
        <f t="shared" si="3"/>
        <v>0</v>
      </c>
      <c r="N75" s="3">
        <f t="shared" si="4"/>
        <v>1</v>
      </c>
    </row>
    <row r="76" spans="1:14" ht="24.75" customHeight="1" thickBot="1">
      <c r="A76" s="20">
        <v>43999</v>
      </c>
      <c r="B76" s="21">
        <v>0.72928240740740735</v>
      </c>
      <c r="C76" s="22" t="s">
        <v>49</v>
      </c>
      <c r="D76" s="22" t="s">
        <v>30</v>
      </c>
      <c r="E76" s="23">
        <v>183.95</v>
      </c>
      <c r="F76" s="23">
        <v>181.36</v>
      </c>
      <c r="G76" s="29">
        <v>181.49</v>
      </c>
      <c r="H76" s="23">
        <v>186.14</v>
      </c>
      <c r="I76" s="23">
        <v>186.14</v>
      </c>
      <c r="J76" s="4">
        <f t="shared" si="0"/>
        <v>2.6356418173797819E-2</v>
      </c>
      <c r="K76" s="4">
        <f t="shared" si="1"/>
        <v>1.1905409078553943E-2</v>
      </c>
      <c r="L76" s="4">
        <f t="shared" si="2"/>
        <v>1.1905409078553943E-2</v>
      </c>
      <c r="M76" s="3">
        <f t="shared" si="3"/>
        <v>1</v>
      </c>
      <c r="N76" s="3">
        <f t="shared" si="4"/>
        <v>1</v>
      </c>
    </row>
    <row r="77" spans="1:14" ht="24.75" customHeight="1" thickBot="1">
      <c r="A77" s="28">
        <v>44000</v>
      </c>
      <c r="B77" s="21">
        <v>0.33263888888888887</v>
      </c>
      <c r="C77" s="22" t="s">
        <v>92</v>
      </c>
      <c r="D77" s="22" t="s">
        <v>30</v>
      </c>
      <c r="E77" s="23">
        <v>205.2</v>
      </c>
      <c r="F77" s="26">
        <v>201.73</v>
      </c>
      <c r="G77" s="23">
        <v>202.93</v>
      </c>
      <c r="H77" s="23">
        <v>203.17</v>
      </c>
      <c r="I77" s="23">
        <v>208.29</v>
      </c>
      <c r="J77" s="4">
        <f t="shared" si="0"/>
        <v>3.2518713131413288E-2</v>
      </c>
      <c r="K77" s="4">
        <f t="shared" si="1"/>
        <v>-9.8927875243664774E-3</v>
      </c>
      <c r="L77" s="4">
        <f t="shared" si="2"/>
        <v>1.5058479532163761E-2</v>
      </c>
      <c r="M77" s="3">
        <f t="shared" si="3"/>
        <v>0</v>
      </c>
      <c r="N77" s="3">
        <f t="shared" si="4"/>
        <v>1</v>
      </c>
    </row>
    <row r="78" spans="1:14" ht="15.75" thickBot="1">
      <c r="A78" s="20">
        <v>44004</v>
      </c>
      <c r="B78" s="21">
        <v>0.15902777777777777</v>
      </c>
      <c r="C78" s="22" t="s">
        <v>46</v>
      </c>
      <c r="D78" s="32" t="s">
        <v>30</v>
      </c>
      <c r="E78" s="23">
        <v>144.6</v>
      </c>
      <c r="F78" s="23">
        <v>144.59</v>
      </c>
      <c r="G78" s="23">
        <v>146.07</v>
      </c>
      <c r="H78" s="23">
        <v>147.59</v>
      </c>
      <c r="I78" s="23">
        <v>147.59</v>
      </c>
      <c r="J78" s="4">
        <f t="shared" si="0"/>
        <v>2.074832284390345E-2</v>
      </c>
      <c r="K78" s="4">
        <f t="shared" si="1"/>
        <v>2.0677731673582361E-2</v>
      </c>
      <c r="L78" s="4">
        <f t="shared" si="2"/>
        <v>2.0677731673582361E-2</v>
      </c>
      <c r="M78" s="3">
        <f t="shared" si="3"/>
        <v>1</v>
      </c>
      <c r="N78" s="3">
        <f t="shared" si="4"/>
        <v>1</v>
      </c>
    </row>
    <row r="79" spans="1:14" ht="15.75" thickBot="1">
      <c r="A79" s="20">
        <v>44005</v>
      </c>
      <c r="B79" s="21">
        <v>0.3125</v>
      </c>
      <c r="C79" s="22" t="s">
        <v>93</v>
      </c>
      <c r="D79" s="22" t="s">
        <v>30</v>
      </c>
      <c r="E79" s="23">
        <v>15.3</v>
      </c>
      <c r="F79" s="23">
        <v>16.760000000000002</v>
      </c>
      <c r="G79" s="23">
        <v>21.57</v>
      </c>
      <c r="H79" s="23">
        <v>22.68</v>
      </c>
      <c r="I79" s="23">
        <v>33.79</v>
      </c>
      <c r="J79" s="4">
        <f t="shared" si="0"/>
        <v>1.0161097852028638</v>
      </c>
      <c r="K79" s="4">
        <f t="shared" si="1"/>
        <v>0.48235294117647048</v>
      </c>
      <c r="L79" s="4">
        <f t="shared" si="2"/>
        <v>1.2084967320261437</v>
      </c>
      <c r="M79" s="3">
        <f t="shared" si="3"/>
        <v>1</v>
      </c>
      <c r="N79" s="3">
        <f t="shared" si="4"/>
        <v>1</v>
      </c>
    </row>
    <row r="80" spans="1:14" ht="15" customHeight="1" thickBot="1">
      <c r="A80" s="20">
        <v>44005</v>
      </c>
      <c r="B80" s="21">
        <v>0.3659722222222222</v>
      </c>
      <c r="C80" s="22" t="s">
        <v>94</v>
      </c>
      <c r="D80" s="22" t="s">
        <v>30</v>
      </c>
      <c r="E80" s="23">
        <v>3.25</v>
      </c>
      <c r="F80" s="23">
        <v>3.32</v>
      </c>
      <c r="G80" s="23">
        <v>3.24</v>
      </c>
      <c r="H80" s="23">
        <v>3.33</v>
      </c>
      <c r="I80" s="23">
        <v>3.33</v>
      </c>
      <c r="J80" s="4">
        <f t="shared" si="0"/>
        <v>3.0120481927711539E-3</v>
      </c>
      <c r="K80" s="4">
        <f t="shared" si="1"/>
        <v>2.4615384615384636E-2</v>
      </c>
      <c r="L80" s="4">
        <f t="shared" si="2"/>
        <v>2.4615384615384636E-2</v>
      </c>
      <c r="M80" s="3">
        <f t="shared" si="3"/>
        <v>1</v>
      </c>
      <c r="N80" s="3">
        <f t="shared" si="4"/>
        <v>1</v>
      </c>
    </row>
    <row r="81" spans="1:14" ht="15.75" thickBot="1">
      <c r="A81" s="20">
        <v>44007</v>
      </c>
      <c r="B81" s="21">
        <v>0.37847222222222227</v>
      </c>
      <c r="C81" s="22" t="s">
        <v>95</v>
      </c>
      <c r="D81" s="22" t="s">
        <v>30</v>
      </c>
      <c r="E81" s="23">
        <v>189.2</v>
      </c>
      <c r="F81" s="23">
        <v>191.43</v>
      </c>
      <c r="G81" s="23">
        <v>189.69</v>
      </c>
      <c r="H81" s="24">
        <v>191.43</v>
      </c>
      <c r="I81" s="23">
        <v>198.09</v>
      </c>
      <c r="J81" s="4">
        <f t="shared" si="0"/>
        <v>3.4790785143394433E-2</v>
      </c>
      <c r="K81" s="4">
        <f t="shared" si="1"/>
        <v>1.1786469344608976E-2</v>
      </c>
      <c r="L81" s="4">
        <f t="shared" si="2"/>
        <v>4.6987315010570907E-2</v>
      </c>
      <c r="M81" s="3">
        <f t="shared" si="3"/>
        <v>1</v>
      </c>
      <c r="N81" s="3">
        <f t="shared" si="4"/>
        <v>1</v>
      </c>
    </row>
    <row r="82" spans="1:14" ht="15.75" thickBot="1">
      <c r="A82" s="20">
        <v>44007</v>
      </c>
      <c r="B82" s="21">
        <v>0.67719907407407398</v>
      </c>
      <c r="C82" s="22" t="s">
        <v>50</v>
      </c>
      <c r="D82" s="22" t="s">
        <v>30</v>
      </c>
      <c r="E82" s="25">
        <v>73.900000000000006</v>
      </c>
      <c r="F82" s="23">
        <v>73.39</v>
      </c>
      <c r="G82" s="25">
        <v>78.47</v>
      </c>
      <c r="H82" s="30">
        <v>79.97</v>
      </c>
      <c r="I82" s="23">
        <v>83.18</v>
      </c>
      <c r="J82" s="4">
        <f t="shared" si="0"/>
        <v>0.13339692056138447</v>
      </c>
      <c r="K82" s="4">
        <f t="shared" si="1"/>
        <v>8.2138024357239409E-2</v>
      </c>
      <c r="L82" s="4">
        <f t="shared" si="2"/>
        <v>0.12557510148849799</v>
      </c>
      <c r="M82" s="3">
        <f t="shared" si="3"/>
        <v>1</v>
      </c>
      <c r="N82" s="3">
        <f t="shared" si="4"/>
        <v>1</v>
      </c>
    </row>
    <row r="83" spans="1:14" ht="15" customHeight="1" thickBot="1">
      <c r="A83" s="20">
        <v>44009</v>
      </c>
      <c r="B83" s="21">
        <v>0.4604166666666667</v>
      </c>
      <c r="C83" s="22" t="s">
        <v>106</v>
      </c>
      <c r="D83" s="22" t="s">
        <v>30</v>
      </c>
      <c r="E83" s="23">
        <v>24.46</v>
      </c>
      <c r="F83" s="23">
        <v>24.71</v>
      </c>
      <c r="G83" s="23">
        <v>25.3</v>
      </c>
      <c r="H83" s="23">
        <v>25.35</v>
      </c>
      <c r="I83" s="23">
        <v>26.04</v>
      </c>
      <c r="J83" s="4">
        <f t="shared" si="0"/>
        <v>5.3824362606232225E-2</v>
      </c>
      <c r="K83" s="4">
        <f t="shared" si="1"/>
        <v>3.638593622240395E-2</v>
      </c>
      <c r="L83" s="4">
        <f t="shared" si="2"/>
        <v>6.4595257563368688E-2</v>
      </c>
      <c r="M83" s="3">
        <f t="shared" si="3"/>
        <v>1</v>
      </c>
      <c r="N83" s="3">
        <f t="shared" si="4"/>
        <v>1</v>
      </c>
    </row>
    <row r="84" spans="1:14" ht="15.75" thickBot="1">
      <c r="A84" s="20">
        <v>44011</v>
      </c>
      <c r="B84" s="21">
        <v>0.25</v>
      </c>
      <c r="C84" s="22" t="s">
        <v>90</v>
      </c>
      <c r="D84" s="22" t="s">
        <v>30</v>
      </c>
      <c r="E84" s="23">
        <v>22.14</v>
      </c>
      <c r="F84" s="23">
        <v>22.53</v>
      </c>
      <c r="G84" s="23">
        <v>22.91</v>
      </c>
      <c r="H84" s="26">
        <v>23.25</v>
      </c>
      <c r="I84" s="23">
        <v>23.46</v>
      </c>
      <c r="J84" s="4">
        <f t="shared" si="0"/>
        <v>4.1278295605858842E-2</v>
      </c>
      <c r="K84" s="4">
        <f t="shared" si="1"/>
        <v>5.0135501355013525E-2</v>
      </c>
      <c r="L84" s="4">
        <f t="shared" si="2"/>
        <v>5.9620596205962072E-2</v>
      </c>
      <c r="M84" s="3">
        <f t="shared" si="3"/>
        <v>1</v>
      </c>
      <c r="N84" s="3">
        <f t="shared" si="4"/>
        <v>1</v>
      </c>
    </row>
    <row r="85" spans="1:14" ht="15.75" thickBot="1">
      <c r="A85" s="20">
        <v>44011</v>
      </c>
      <c r="B85" s="21">
        <v>0.33344907407407409</v>
      </c>
      <c r="C85" s="22" t="s">
        <v>88</v>
      </c>
      <c r="D85" s="22" t="s">
        <v>30</v>
      </c>
      <c r="E85" s="23">
        <v>47.31</v>
      </c>
      <c r="F85" s="23">
        <v>48.59</v>
      </c>
      <c r="G85" s="23">
        <v>50.4</v>
      </c>
      <c r="H85" s="23">
        <v>51.82</v>
      </c>
      <c r="I85" s="23">
        <v>53.39</v>
      </c>
      <c r="J85" s="4">
        <f t="shared" si="0"/>
        <v>9.8785758386499209E-2</v>
      </c>
      <c r="K85" s="4">
        <f t="shared" si="1"/>
        <v>9.5328683153667257E-2</v>
      </c>
      <c r="L85" s="4">
        <f t="shared" si="2"/>
        <v>0.12851405622489956</v>
      </c>
      <c r="M85" s="3">
        <f t="shared" si="3"/>
        <v>1</v>
      </c>
      <c r="N85" s="3">
        <f t="shared" si="4"/>
        <v>1</v>
      </c>
    </row>
    <row r="86" spans="1:14" ht="15.75" thickBot="1">
      <c r="A86" s="20">
        <v>44011</v>
      </c>
      <c r="B86" s="21">
        <v>0.35428240740740741</v>
      </c>
      <c r="C86" s="22" t="s">
        <v>107</v>
      </c>
      <c r="D86" s="22" t="s">
        <v>30</v>
      </c>
      <c r="E86" s="23">
        <v>28.1</v>
      </c>
      <c r="F86" s="23">
        <v>29.04</v>
      </c>
      <c r="G86" s="23">
        <v>27.83</v>
      </c>
      <c r="H86" s="23">
        <v>29.67</v>
      </c>
      <c r="I86" s="23">
        <v>39.93</v>
      </c>
      <c r="J86" s="4">
        <f t="shared" si="0"/>
        <v>0.37500000000000006</v>
      </c>
      <c r="K86" s="4">
        <f t="shared" si="1"/>
        <v>5.5871886120996452E-2</v>
      </c>
      <c r="L86" s="4">
        <f t="shared" si="2"/>
        <v>0.42099644128113872</v>
      </c>
      <c r="M86" s="3">
        <f t="shared" si="3"/>
        <v>1</v>
      </c>
      <c r="N86" s="3">
        <f t="shared" si="4"/>
        <v>1</v>
      </c>
    </row>
    <row r="87" spans="1:14" ht="15.75" thickBot="1">
      <c r="A87" s="20">
        <v>44011</v>
      </c>
      <c r="B87" s="21">
        <v>0.52141203703703709</v>
      </c>
      <c r="C87" s="22" t="s">
        <v>108</v>
      </c>
      <c r="D87" s="22" t="s">
        <v>30</v>
      </c>
      <c r="E87" s="23">
        <v>14.39</v>
      </c>
      <c r="F87" s="23">
        <v>14.65</v>
      </c>
      <c r="G87" s="23">
        <v>15.3</v>
      </c>
      <c r="H87" s="24">
        <v>15.33</v>
      </c>
      <c r="I87" s="23">
        <v>16.47</v>
      </c>
      <c r="J87" s="4">
        <f t="shared" si="0"/>
        <v>0.1242320819112627</v>
      </c>
      <c r="K87" s="4">
        <f t="shared" si="1"/>
        <v>6.5323141070187593E-2</v>
      </c>
      <c r="L87" s="4">
        <f t="shared" si="2"/>
        <v>0.14454482279360656</v>
      </c>
      <c r="M87" s="3">
        <f t="shared" si="3"/>
        <v>1</v>
      </c>
      <c r="N87" s="3">
        <f t="shared" si="4"/>
        <v>1</v>
      </c>
    </row>
    <row r="88" spans="1:14" ht="15.75" thickBot="1">
      <c r="A88" s="20">
        <v>44012</v>
      </c>
      <c r="B88" s="21">
        <v>0.33344907407407409</v>
      </c>
      <c r="C88" s="22" t="s">
        <v>109</v>
      </c>
      <c r="D88" s="22" t="s">
        <v>30</v>
      </c>
      <c r="E88" s="23">
        <v>12.88</v>
      </c>
      <c r="F88" s="23">
        <v>13.88</v>
      </c>
      <c r="G88" s="25">
        <v>13.56</v>
      </c>
      <c r="H88" s="27">
        <v>14.6</v>
      </c>
      <c r="I88" s="23">
        <v>14.6</v>
      </c>
      <c r="J88" s="4">
        <f t="shared" si="0"/>
        <v>5.1873198847262166E-2</v>
      </c>
      <c r="K88" s="4">
        <f t="shared" si="1"/>
        <v>0.13354037267080734</v>
      </c>
      <c r="L88" s="4">
        <f t="shared" si="2"/>
        <v>0.13354037267080734</v>
      </c>
      <c r="M88" s="3">
        <f t="shared" si="3"/>
        <v>1</v>
      </c>
      <c r="N88" s="3">
        <f t="shared" si="4"/>
        <v>1</v>
      </c>
    </row>
    <row r="89" spans="1:14" ht="15.75" thickBot="1">
      <c r="A89" s="20">
        <v>44012</v>
      </c>
      <c r="B89" s="21">
        <v>0.3661921296296296</v>
      </c>
      <c r="C89" s="22" t="s">
        <v>49</v>
      </c>
      <c r="D89" s="22" t="s">
        <v>30</v>
      </c>
      <c r="E89" s="23">
        <v>177.41</v>
      </c>
      <c r="F89" s="23">
        <v>176.16</v>
      </c>
      <c r="G89" s="25">
        <v>174.49</v>
      </c>
      <c r="H89" s="27">
        <v>178.09</v>
      </c>
      <c r="I89" s="23">
        <v>178.09</v>
      </c>
      <c r="J89" s="4">
        <f t="shared" si="0"/>
        <v>1.0955949137148086E-2</v>
      </c>
      <c r="K89" s="4">
        <f t="shared" si="1"/>
        <v>3.8329293726396866E-3</v>
      </c>
      <c r="L89" s="4">
        <f t="shared" si="2"/>
        <v>3.8329293726396866E-3</v>
      </c>
      <c r="M89" s="3">
        <f t="shared" si="3"/>
        <v>1</v>
      </c>
      <c r="N89" s="3">
        <f t="shared" si="4"/>
        <v>1</v>
      </c>
    </row>
    <row r="90" spans="1:14" ht="15.75" thickBot="1">
      <c r="A90" s="20">
        <v>43984</v>
      </c>
      <c r="B90" s="21">
        <v>0.25011574074074078</v>
      </c>
      <c r="C90" s="22" t="s">
        <v>96</v>
      </c>
      <c r="D90" s="22" t="s">
        <v>31</v>
      </c>
      <c r="E90" s="23">
        <v>3</v>
      </c>
      <c r="F90" s="23">
        <v>3.35</v>
      </c>
      <c r="G90" s="23">
        <v>3.62</v>
      </c>
      <c r="H90" s="26">
        <v>3.86</v>
      </c>
      <c r="I90" s="26">
        <v>4.53</v>
      </c>
      <c r="J90" s="4">
        <f t="shared" si="0"/>
        <v>0.35223880597014928</v>
      </c>
      <c r="K90" s="4">
        <f t="shared" si="1"/>
        <v>0.28666666666666663</v>
      </c>
      <c r="L90" s="4">
        <f t="shared" si="2"/>
        <v>0.51000000000000012</v>
      </c>
      <c r="M90" s="3">
        <f t="shared" si="3"/>
        <v>1</v>
      </c>
      <c r="N90" s="3">
        <f t="shared" si="4"/>
        <v>1</v>
      </c>
    </row>
    <row r="91" spans="1:14" ht="15.75" thickBot="1">
      <c r="A91" s="20">
        <v>43997</v>
      </c>
      <c r="B91" s="21">
        <v>0.6875</v>
      </c>
      <c r="C91" s="22" t="s">
        <v>97</v>
      </c>
      <c r="D91" s="22" t="s">
        <v>31</v>
      </c>
      <c r="E91" s="23">
        <v>16.93</v>
      </c>
      <c r="F91" s="23">
        <v>17.649999999999999</v>
      </c>
      <c r="G91" s="29">
        <v>17.64</v>
      </c>
      <c r="H91" s="23">
        <v>17.89</v>
      </c>
      <c r="I91" s="23">
        <v>17.96</v>
      </c>
      <c r="J91" s="4">
        <f t="shared" ref="J91:J96" si="5">(I91-F91)/F91</f>
        <v>1.7563739376770669E-2</v>
      </c>
      <c r="K91" s="4">
        <f t="shared" ref="K91:K96" si="6">(H91-E91)/E91</f>
        <v>5.6704075605434189E-2</v>
      </c>
      <c r="L91" s="4">
        <f t="shared" ref="L91:L96" si="7">(I91-E91)/E91</f>
        <v>6.0838747784997114E-2</v>
      </c>
      <c r="M91" s="3">
        <f t="shared" ref="M91:M96" si="8">IF(K91&gt;0,1,0)</f>
        <v>1</v>
      </c>
      <c r="N91" s="3">
        <f t="shared" ref="N91:N96" si="9">IF(L91&gt;0,1,0)</f>
        <v>1</v>
      </c>
    </row>
    <row r="92" spans="1:14" ht="15.75" thickBot="1">
      <c r="A92" s="20">
        <v>43999</v>
      </c>
      <c r="B92" s="21">
        <v>0.68761574074074072</v>
      </c>
      <c r="C92" s="22" t="s">
        <v>98</v>
      </c>
      <c r="D92" s="22" t="s">
        <v>31</v>
      </c>
      <c r="E92" s="23">
        <v>9</v>
      </c>
      <c r="F92" s="29">
        <v>9</v>
      </c>
      <c r="G92" s="26">
        <v>9.1999999999999993</v>
      </c>
      <c r="H92" s="23">
        <v>9.35</v>
      </c>
      <c r="I92" s="23">
        <v>9.5399999999999991</v>
      </c>
      <c r="J92" s="4">
        <f t="shared" si="5"/>
        <v>5.9999999999999908E-2</v>
      </c>
      <c r="K92" s="4">
        <f t="shared" si="6"/>
        <v>3.8888888888888848E-2</v>
      </c>
      <c r="L92" s="4">
        <f t="shared" si="7"/>
        <v>5.9999999999999908E-2</v>
      </c>
      <c r="M92" s="3">
        <f t="shared" si="8"/>
        <v>1</v>
      </c>
      <c r="N92" s="3">
        <f t="shared" si="9"/>
        <v>1</v>
      </c>
    </row>
    <row r="93" spans="1:14" ht="15.75" thickBot="1">
      <c r="A93" s="20">
        <v>44000</v>
      </c>
      <c r="B93" s="21">
        <v>0.68761574074074072</v>
      </c>
      <c r="C93" s="22" t="s">
        <v>99</v>
      </c>
      <c r="D93" s="22" t="s">
        <v>31</v>
      </c>
      <c r="E93" s="23">
        <v>11.68</v>
      </c>
      <c r="F93" s="23">
        <v>11.8</v>
      </c>
      <c r="G93" s="23">
        <v>12.05</v>
      </c>
      <c r="H93" s="23">
        <v>12.34</v>
      </c>
      <c r="I93" s="23">
        <v>12.49</v>
      </c>
      <c r="J93" s="4">
        <f t="shared" si="5"/>
        <v>5.8474576271186393E-2</v>
      </c>
      <c r="K93" s="4">
        <f t="shared" si="6"/>
        <v>5.6506849315068504E-2</v>
      </c>
      <c r="L93" s="4">
        <f t="shared" si="7"/>
        <v>6.9349315068493192E-2</v>
      </c>
      <c r="M93" s="3">
        <f t="shared" si="8"/>
        <v>1</v>
      </c>
      <c r="N93" s="3">
        <f t="shared" si="9"/>
        <v>1</v>
      </c>
    </row>
    <row r="94" spans="1:14" ht="27" customHeight="1" thickBot="1">
      <c r="A94" s="20">
        <v>44004</v>
      </c>
      <c r="B94" s="21">
        <v>0.25</v>
      </c>
      <c r="C94" s="22" t="s">
        <v>51</v>
      </c>
      <c r="D94" s="22" t="s">
        <v>31</v>
      </c>
      <c r="E94" s="23">
        <v>26.8</v>
      </c>
      <c r="F94" s="23">
        <v>26.72</v>
      </c>
      <c r="G94" s="23">
        <v>26.81</v>
      </c>
      <c r="H94" s="23">
        <v>26.82</v>
      </c>
      <c r="I94" s="23">
        <v>27.63</v>
      </c>
      <c r="J94" s="4">
        <f t="shared" si="5"/>
        <v>3.4056886227544915E-2</v>
      </c>
      <c r="K94" s="4">
        <f t="shared" si="6"/>
        <v>7.4626865671640198E-4</v>
      </c>
      <c r="L94" s="4">
        <f t="shared" si="7"/>
        <v>3.0970149253731278E-2</v>
      </c>
      <c r="M94" s="3">
        <f t="shared" si="8"/>
        <v>1</v>
      </c>
      <c r="N94" s="3">
        <f t="shared" si="9"/>
        <v>1</v>
      </c>
    </row>
    <row r="95" spans="1:14" ht="27" customHeight="1" thickBot="1">
      <c r="A95" s="20">
        <v>44004</v>
      </c>
      <c r="B95" s="21">
        <v>0.67708333333333337</v>
      </c>
      <c r="C95" s="22" t="s">
        <v>100</v>
      </c>
      <c r="D95" s="22" t="s">
        <v>31</v>
      </c>
      <c r="E95" s="23">
        <v>71.319999999999993</v>
      </c>
      <c r="F95" s="23">
        <v>72.25</v>
      </c>
      <c r="G95" s="23">
        <v>71.47</v>
      </c>
      <c r="H95" s="23">
        <v>72.73</v>
      </c>
      <c r="I95" s="23">
        <v>72.73</v>
      </c>
      <c r="J95" s="4">
        <f t="shared" si="5"/>
        <v>6.6435986159170098E-3</v>
      </c>
      <c r="K95" s="4">
        <f t="shared" si="6"/>
        <v>1.9770050476724775E-2</v>
      </c>
      <c r="L95" s="4">
        <f t="shared" si="7"/>
        <v>1.9770050476724775E-2</v>
      </c>
      <c r="M95" s="3">
        <f t="shared" si="8"/>
        <v>1</v>
      </c>
      <c r="N95" s="3">
        <f t="shared" si="9"/>
        <v>1</v>
      </c>
    </row>
    <row r="96" spans="1:14" ht="15.75" thickBot="1">
      <c r="A96" s="20">
        <v>44008</v>
      </c>
      <c r="B96" s="21">
        <v>0.67708333333333337</v>
      </c>
      <c r="C96" s="22" t="s">
        <v>110</v>
      </c>
      <c r="D96" s="22" t="s">
        <v>31</v>
      </c>
      <c r="E96" s="23">
        <v>10.54</v>
      </c>
      <c r="F96" s="23">
        <v>10.78</v>
      </c>
      <c r="G96" s="23">
        <v>11.13</v>
      </c>
      <c r="H96" s="23">
        <v>11.19</v>
      </c>
      <c r="I96" s="23">
        <v>11.59</v>
      </c>
      <c r="J96" s="4">
        <f t="shared" si="5"/>
        <v>7.5139146567718043E-2</v>
      </c>
      <c r="K96" s="4">
        <f t="shared" si="6"/>
        <v>6.1669829222011426E-2</v>
      </c>
      <c r="L96" s="4">
        <f t="shared" si="7"/>
        <v>9.9620493358633849E-2</v>
      </c>
      <c r="M96" s="3">
        <f t="shared" si="8"/>
        <v>1</v>
      </c>
      <c r="N96" s="3">
        <f t="shared" si="9"/>
        <v>1</v>
      </c>
    </row>
    <row r="97" spans="1:10" ht="24.75" customHeight="1">
      <c r="F97" s="3"/>
      <c r="G97" s="3"/>
      <c r="H97" s="3"/>
      <c r="I97" s="3"/>
      <c r="J97" s="3"/>
    </row>
    <row r="98" spans="1:10" ht="14.25" customHeight="1">
      <c r="A98" s="7" t="s">
        <v>32</v>
      </c>
      <c r="B98" s="16"/>
      <c r="C98" s="16"/>
      <c r="D98" s="16"/>
      <c r="E98" s="16"/>
      <c r="F98" s="17"/>
      <c r="G98" s="17"/>
      <c r="H98" s="17"/>
      <c r="I98" s="17"/>
      <c r="J98" s="3"/>
    </row>
    <row r="99" spans="1:10" ht="15.75" customHeight="1">
      <c r="A99" s="31" t="s">
        <v>33</v>
      </c>
      <c r="B99" s="31"/>
      <c r="C99" s="31"/>
      <c r="D99" s="31"/>
      <c r="E99" s="31"/>
      <c r="F99" s="31"/>
      <c r="G99" s="31"/>
      <c r="H99" s="31"/>
      <c r="I99" s="31"/>
      <c r="J99" s="3"/>
    </row>
    <row r="100" spans="1:10" ht="14.25" customHeight="1">
      <c r="A100" s="31"/>
      <c r="B100" s="31"/>
      <c r="C100" s="31"/>
      <c r="D100" s="31"/>
      <c r="E100" s="31"/>
      <c r="F100" s="31"/>
      <c r="G100" s="31"/>
      <c r="H100" s="31"/>
      <c r="I100" s="31"/>
      <c r="J100" s="3"/>
    </row>
    <row r="101" spans="1:10" ht="15" customHeight="1">
      <c r="A101" s="31"/>
      <c r="B101" s="31"/>
      <c r="C101" s="31"/>
      <c r="D101" s="31"/>
      <c r="E101" s="31"/>
      <c r="F101" s="31"/>
      <c r="G101" s="31"/>
      <c r="H101" s="31"/>
      <c r="I101" s="31"/>
      <c r="J101" s="3"/>
    </row>
    <row r="102" spans="1:10" ht="14.25" customHeight="1">
      <c r="A102" s="31"/>
      <c r="B102" s="31"/>
      <c r="C102" s="31"/>
      <c r="D102" s="31"/>
      <c r="E102" s="31"/>
      <c r="F102" s="31"/>
      <c r="G102" s="31"/>
      <c r="H102" s="31"/>
      <c r="I102" s="31"/>
      <c r="J102" s="3"/>
    </row>
    <row r="103" spans="1:10" ht="14.25" customHeight="1">
      <c r="A103" s="31"/>
      <c r="B103" s="31"/>
      <c r="C103" s="31"/>
      <c r="D103" s="31"/>
      <c r="E103" s="31"/>
      <c r="F103" s="31"/>
      <c r="G103" s="31"/>
      <c r="H103" s="31"/>
      <c r="I103" s="31"/>
      <c r="J103" s="3"/>
    </row>
    <row r="104" spans="1:10" ht="13.5" customHeight="1">
      <c r="A104" s="31"/>
      <c r="B104" s="31"/>
      <c r="C104" s="31"/>
      <c r="D104" s="31"/>
      <c r="E104" s="31"/>
      <c r="F104" s="31"/>
      <c r="G104" s="31"/>
      <c r="H104" s="31"/>
      <c r="I104" s="31"/>
      <c r="J104" s="3"/>
    </row>
    <row r="105" spans="1:10" ht="15.75" customHeight="1">
      <c r="A105" s="31"/>
      <c r="B105" s="31"/>
      <c r="C105" s="31"/>
      <c r="D105" s="31"/>
      <c r="E105" s="31"/>
      <c r="F105" s="31"/>
      <c r="G105" s="31"/>
      <c r="H105" s="31"/>
      <c r="I105" s="31"/>
      <c r="J105" s="3"/>
    </row>
    <row r="106" spans="1:10" ht="15.75" customHeight="1">
      <c r="A106" s="31"/>
      <c r="B106" s="31"/>
      <c r="C106" s="31"/>
      <c r="D106" s="31"/>
      <c r="E106" s="31"/>
      <c r="F106" s="31"/>
      <c r="G106" s="31"/>
      <c r="H106" s="31"/>
      <c r="I106" s="31"/>
      <c r="J106" s="3"/>
    </row>
    <row r="107" spans="1:10" ht="15" customHeight="1">
      <c r="A107" s="31"/>
      <c r="B107" s="31"/>
      <c r="C107" s="31"/>
      <c r="D107" s="31"/>
      <c r="E107" s="31"/>
      <c r="F107" s="31"/>
      <c r="G107" s="31"/>
      <c r="H107" s="31"/>
      <c r="I107" s="31"/>
      <c r="J107" s="3"/>
    </row>
    <row r="108" spans="1:10" ht="15" customHeight="1">
      <c r="A108" s="31"/>
      <c r="B108" s="31"/>
      <c r="C108" s="31"/>
      <c r="D108" s="31"/>
      <c r="E108" s="31"/>
      <c r="F108" s="31"/>
      <c r="G108" s="31"/>
      <c r="H108" s="31"/>
      <c r="I108" s="31"/>
      <c r="J108" s="3"/>
    </row>
    <row r="109" spans="1:10">
      <c r="A109" s="31"/>
      <c r="B109" s="31"/>
      <c r="C109" s="31"/>
      <c r="D109" s="31"/>
      <c r="E109" s="31"/>
      <c r="F109" s="31"/>
      <c r="G109" s="31"/>
      <c r="H109" s="31"/>
      <c r="I109" s="31"/>
      <c r="J109" s="3"/>
    </row>
    <row r="110" spans="1:10">
      <c r="A110" s="31"/>
      <c r="B110" s="31"/>
      <c r="C110" s="31"/>
      <c r="D110" s="31"/>
      <c r="E110" s="31"/>
      <c r="F110" s="31"/>
      <c r="G110" s="31"/>
      <c r="H110" s="31"/>
      <c r="I110" s="31"/>
      <c r="J110" s="3"/>
    </row>
    <row r="111" spans="1:10">
      <c r="A111" s="31"/>
      <c r="B111" s="31"/>
      <c r="C111" s="31"/>
      <c r="D111" s="31"/>
      <c r="E111" s="31"/>
      <c r="F111" s="31"/>
      <c r="G111" s="31"/>
      <c r="H111" s="31"/>
      <c r="I111" s="31"/>
      <c r="J111" s="3"/>
    </row>
    <row r="112" spans="1:10" ht="15" customHeight="1">
      <c r="A112" s="16"/>
      <c r="B112" s="16"/>
      <c r="C112" s="16"/>
      <c r="D112" s="16"/>
      <c r="E112" s="16"/>
      <c r="F112" s="17"/>
      <c r="G112" s="17"/>
      <c r="H112" s="17"/>
      <c r="I112" s="17"/>
      <c r="J112" s="3"/>
    </row>
    <row r="113" spans="1:10">
      <c r="A113" s="15" t="s">
        <v>34</v>
      </c>
      <c r="B113" s="16"/>
      <c r="C113" s="16"/>
      <c r="D113" s="16"/>
      <c r="E113" s="16"/>
      <c r="F113" s="17"/>
      <c r="G113" s="17"/>
      <c r="H113" s="17"/>
      <c r="I113" s="17"/>
      <c r="J113" s="3"/>
    </row>
    <row r="114" spans="1:10">
      <c r="F114" s="3"/>
      <c r="G114" s="3"/>
      <c r="H114" s="3"/>
      <c r="I114" s="3"/>
      <c r="J114" s="3"/>
    </row>
    <row r="115" spans="1:10">
      <c r="F115" s="3"/>
      <c r="G115" s="3"/>
      <c r="H115" s="3"/>
      <c r="I115" s="3"/>
      <c r="J115" s="3"/>
    </row>
    <row r="116" spans="1:10">
      <c r="F116" s="3"/>
      <c r="G116" s="3"/>
      <c r="H116" s="3"/>
      <c r="I116" s="3"/>
      <c r="J116" s="3"/>
    </row>
    <row r="117" spans="1:10" ht="15" customHeight="1">
      <c r="F117" s="3"/>
      <c r="G117" s="3"/>
      <c r="H117" s="3"/>
      <c r="I117" s="3"/>
      <c r="J117" s="3"/>
    </row>
    <row r="118" spans="1:10">
      <c r="F118" s="3"/>
      <c r="G118" s="3"/>
      <c r="H118" s="3"/>
      <c r="I118" s="3"/>
      <c r="J118" s="3"/>
    </row>
    <row r="119" spans="1:10">
      <c r="F119" s="3"/>
      <c r="G119" s="3"/>
      <c r="H119" s="3"/>
      <c r="I119" s="3"/>
      <c r="J119" s="3"/>
    </row>
    <row r="120" spans="1:10">
      <c r="F120" s="3"/>
      <c r="G120" s="3"/>
      <c r="H120" s="3"/>
      <c r="I120" s="3"/>
      <c r="J120" s="3"/>
    </row>
    <row r="121" spans="1:10">
      <c r="F121" s="3"/>
      <c r="G121" s="3"/>
      <c r="H121" s="3"/>
      <c r="I121" s="3"/>
      <c r="J121" s="3"/>
    </row>
    <row r="122" spans="1:10">
      <c r="F122" s="3"/>
      <c r="G122" s="3"/>
      <c r="H122" s="3"/>
      <c r="I122" s="3"/>
      <c r="J122" s="3"/>
    </row>
    <row r="123" spans="1:10">
      <c r="F123" s="3"/>
      <c r="G123" s="3"/>
      <c r="H123" s="3"/>
      <c r="I123" s="3"/>
      <c r="J123" s="3"/>
    </row>
    <row r="124" spans="1:10">
      <c r="F124" s="3"/>
      <c r="G124" s="3"/>
      <c r="H124" s="3"/>
      <c r="I124" s="3"/>
      <c r="J124" s="3"/>
    </row>
    <row r="125" spans="1:10">
      <c r="F125" s="3"/>
      <c r="G125" s="3"/>
      <c r="H125" s="3"/>
      <c r="I125" s="3"/>
      <c r="J125" s="3"/>
    </row>
    <row r="126" spans="1:10">
      <c r="F126" s="3"/>
      <c r="G126" s="3"/>
      <c r="H126" s="3"/>
      <c r="I126" s="3"/>
      <c r="J126" s="3"/>
    </row>
    <row r="127" spans="1:10">
      <c r="F127" s="3"/>
      <c r="G127" s="3"/>
      <c r="H127" s="3"/>
      <c r="I127" s="3"/>
      <c r="J127" s="3"/>
    </row>
    <row r="128" spans="1:10">
      <c r="F128" s="3"/>
      <c r="G128" s="3"/>
      <c r="H128" s="3"/>
      <c r="I128" s="3"/>
      <c r="J128" s="3"/>
    </row>
    <row r="129" spans="6:10">
      <c r="F129" s="3"/>
      <c r="G129" s="3"/>
      <c r="H129" s="3"/>
      <c r="I129" s="3"/>
      <c r="J129" s="3"/>
    </row>
    <row r="130" spans="6:10">
      <c r="F130" s="3"/>
      <c r="G130" s="3"/>
      <c r="H130" s="3"/>
      <c r="I130" s="3"/>
      <c r="J130" s="3"/>
    </row>
    <row r="131" spans="6:10">
      <c r="F131" s="3"/>
      <c r="G131" s="3"/>
      <c r="H131" s="3"/>
      <c r="I131" s="3"/>
      <c r="J131" s="3"/>
    </row>
    <row r="132" spans="6:10">
      <c r="F132" s="3"/>
      <c r="G132" s="3"/>
      <c r="H132" s="3"/>
      <c r="I132" s="3"/>
      <c r="J132" s="3"/>
    </row>
    <row r="133" spans="6:10">
      <c r="F133" s="3"/>
      <c r="G133" s="3"/>
      <c r="H133" s="3"/>
      <c r="I133" s="3"/>
      <c r="J133" s="3"/>
    </row>
    <row r="134" spans="6:10">
      <c r="F134" s="3"/>
      <c r="G134" s="3"/>
      <c r="H134" s="3"/>
      <c r="I134" s="3"/>
      <c r="J134" s="3"/>
    </row>
    <row r="135" spans="6:10">
      <c r="F135" s="3"/>
      <c r="G135" s="3"/>
      <c r="H135" s="3"/>
      <c r="I135" s="3"/>
      <c r="J135" s="3"/>
    </row>
    <row r="136" spans="6:10" ht="15" customHeight="1">
      <c r="F136" s="3"/>
      <c r="G136" s="3"/>
      <c r="H136" s="3"/>
      <c r="I136" s="3"/>
      <c r="J136" s="3"/>
    </row>
    <row r="137" spans="6:10">
      <c r="F137" s="3"/>
      <c r="G137" s="3"/>
      <c r="H137" s="3"/>
      <c r="I137" s="3"/>
      <c r="J137" s="3"/>
    </row>
    <row r="138" spans="6:10">
      <c r="F138" s="3"/>
      <c r="G138" s="3"/>
      <c r="H138" s="3"/>
      <c r="I138" s="3"/>
      <c r="J138" s="3"/>
    </row>
    <row r="139" spans="6:10">
      <c r="F139" s="3"/>
      <c r="G139" s="3"/>
      <c r="H139" s="3"/>
      <c r="I139" s="3"/>
      <c r="J139" s="3"/>
    </row>
    <row r="140" spans="6:10">
      <c r="F140" s="3"/>
      <c r="G140" s="3"/>
      <c r="H140" s="3"/>
      <c r="I140" s="3"/>
      <c r="J140" s="3"/>
    </row>
    <row r="141" spans="6:10">
      <c r="F141" s="3"/>
      <c r="G141" s="3"/>
      <c r="H141" s="3"/>
      <c r="I141" s="3"/>
      <c r="J141" s="3"/>
    </row>
    <row r="142" spans="6:10">
      <c r="F142" s="3"/>
      <c r="G142" s="3"/>
      <c r="H142" s="3"/>
      <c r="I142" s="3"/>
      <c r="J142" s="3"/>
    </row>
    <row r="143" spans="6:10">
      <c r="F143" s="3"/>
      <c r="G143" s="3"/>
      <c r="H143" s="3"/>
      <c r="I143" s="3"/>
      <c r="J143" s="3"/>
    </row>
    <row r="144" spans="6:10">
      <c r="F144" s="3"/>
      <c r="G144" s="3"/>
      <c r="H144" s="3"/>
      <c r="I144" s="3"/>
      <c r="J144" s="3"/>
    </row>
    <row r="145" spans="6:10">
      <c r="F145" s="3"/>
      <c r="G145" s="3"/>
      <c r="H145" s="3"/>
      <c r="I145" s="3"/>
      <c r="J145" s="3"/>
    </row>
    <row r="146" spans="6:10">
      <c r="F146" s="3"/>
      <c r="G146" s="3"/>
      <c r="H146" s="3"/>
      <c r="I146" s="3"/>
      <c r="J146" s="3"/>
    </row>
    <row r="147" spans="6:10" ht="15" customHeight="1">
      <c r="F147" s="3"/>
      <c r="G147" s="3"/>
      <c r="H147" s="3"/>
      <c r="I147" s="3"/>
      <c r="J147" s="3"/>
    </row>
    <row r="148" spans="6:10">
      <c r="F148" s="3"/>
      <c r="G148" s="3"/>
      <c r="H148" s="3"/>
      <c r="I148" s="3"/>
      <c r="J148" s="3"/>
    </row>
    <row r="149" spans="6:10">
      <c r="F149" s="3"/>
      <c r="G149" s="3"/>
      <c r="H149" s="3"/>
      <c r="I149" s="3"/>
      <c r="J149" s="3"/>
    </row>
    <row r="150" spans="6:10">
      <c r="F150" s="3"/>
      <c r="G150" s="3"/>
      <c r="H150" s="3"/>
      <c r="I150" s="3"/>
      <c r="J150" s="3"/>
    </row>
    <row r="151" spans="6:10">
      <c r="F151" s="3"/>
      <c r="G151" s="3"/>
      <c r="H151" s="3"/>
      <c r="I151" s="3"/>
      <c r="J151" s="3"/>
    </row>
    <row r="152" spans="6:10">
      <c r="F152" s="3"/>
      <c r="G152" s="3"/>
      <c r="H152" s="3"/>
      <c r="I152" s="3"/>
      <c r="J152" s="3"/>
    </row>
    <row r="153" spans="6:10">
      <c r="F153" s="3"/>
      <c r="G153" s="3"/>
      <c r="H153" s="3"/>
      <c r="I153" s="3"/>
      <c r="J153" s="3"/>
    </row>
    <row r="154" spans="6:10">
      <c r="F154" s="3"/>
      <c r="G154" s="3"/>
      <c r="H154" s="3"/>
      <c r="I154" s="3"/>
      <c r="J154" s="3"/>
    </row>
    <row r="155" spans="6:10">
      <c r="F155" s="3"/>
      <c r="G155" s="3"/>
      <c r="H155" s="3"/>
      <c r="I155" s="3"/>
      <c r="J155" s="3"/>
    </row>
    <row r="156" spans="6:10">
      <c r="F156" s="3"/>
      <c r="G156" s="3"/>
      <c r="H156" s="3"/>
      <c r="I156" s="3"/>
      <c r="J156" s="3"/>
    </row>
    <row r="157" spans="6:10" ht="15" customHeight="1"/>
    <row r="159" spans="6:10" ht="15.75" customHeight="1"/>
    <row r="160" spans="6:10" ht="15" customHeight="1"/>
    <row r="170" ht="15" customHeight="1"/>
    <row r="177" ht="15" customHeight="1"/>
  </sheetData>
  <dataConsolidate/>
  <mergeCells count="1">
    <mergeCell ref="A99:I1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2020-07-08T02:47:36Z</dcterms:modified>
</cp:coreProperties>
</file>